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473"/>
  </bookViews>
  <sheets>
    <sheet name="以人民币计价" sheetId="3" r:id="rId1"/>
    <sheet name="以美元计价" sheetId="4" r:id="rId2"/>
  </sheets>
  <calcPr calcId="144525"/>
</workbook>
</file>

<file path=xl/sharedStrings.xml><?xml version="1.0" encoding="utf-8"?>
<sst xmlns="http://schemas.openxmlformats.org/spreadsheetml/2006/main" count="102" uniqueCount="26">
  <si>
    <t>2022年银行结售汇数据（按交易项目）</t>
  </si>
  <si>
    <t>单位：亿元人民币</t>
  </si>
  <si>
    <t>项目</t>
  </si>
  <si>
    <t>合计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</si>
  <si>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</si>
  <si>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</si>
  <si>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</si>
  <si>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</si>
  <si>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</si>
  <si>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</si>
  <si>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</si>
  <si>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</si>
  <si>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</si>
  <si>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</si>
  <si>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</si>
  <si>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</si>
  <si>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</si>
  <si>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</si>
  <si>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</si>
  <si>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</si>
  <si>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</si>
  <si>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</si>
  <si>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</si>
  <si>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-</t>
  </si>
  <si>
    <t>八、未到期期权Delta净敞口</t>
  </si>
  <si>
    <t>单位：亿美元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</si>
</sst>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);[Red]\(#,##0.00\)"/>
    <numFmt numFmtId="178" formatCode="#,##0.0000_ "/>
    <numFmt numFmtId="179" formatCode="#,##0.000_ "/>
    <numFmt numFmtId="180" formatCode="#,##0.0_ "/>
    <numFmt numFmtId="181" formatCode="#,##0.00_ "/>
    <numFmt numFmtId="182" formatCode="0.00_ "/>
    <numFmt numFmtId="183" formatCode="0_);[Red]\(0\)"/>
    <numFmt numFmtId="184" formatCode="#,##0.00000000_ "/>
    <numFmt numFmtId="185" formatCode="#,##0.0000000000_ "/>
    <numFmt numFmtId="186" formatCode="0.0_);[Red]\(0.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>
      <alignment vertical="center"/>
    </xf>
    <xf numFmtId="178" fontId="1" fillId="0" borderId="0" xfId="0" applyNumberFormat="1" applyFont="1" applyBorder="1">
      <alignment vertical="center"/>
    </xf>
    <xf numFmtId="179" fontId="1" fillId="0" borderId="0" xfId="0" applyNumberFormat="1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180" fontId="1" fillId="0" borderId="0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4" fontId="1" fillId="2" borderId="1" xfId="0" applyNumberFormat="1" applyFont="1" applyFill="1" applyBorder="1">
      <alignment vertical="center"/>
    </xf>
    <xf numFmtId="4" fontId="1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Fill="1" applyBorder="1">
      <alignment vertical="center"/>
    </xf>
    <xf numFmtId="181" fontId="1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181" fontId="1" fillId="0" borderId="0" xfId="0" applyNumberFormat="1" applyFont="1" applyBorder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 applyFill="1">
      <alignment vertical="center"/>
    </xf>
    <xf numFmtId="180" fontId="1" fillId="0" borderId="0" xfId="0" applyNumberFormat="1" applyFont="1">
      <alignment vertical="center"/>
    </xf>
    <xf numFmtId="182" fontId="1" fillId="0" borderId="0" xfId="0" applyNumberFormat="1" applyFont="1">
      <alignment vertical="center"/>
    </xf>
    <xf numFmtId="176" fontId="1" fillId="0" borderId="0" xfId="0" applyNumberFormat="1" applyFont="1" applyBorder="1">
      <alignment vertical="center"/>
    </xf>
    <xf numFmtId="183" fontId="0" fillId="0" borderId="0" xfId="8" applyNumberFormat="1" applyFont="1">
      <alignment vertical="center"/>
    </xf>
    <xf numFmtId="0" fontId="8" fillId="0" borderId="0" xfId="0" applyFont="1" applyAlignment="1">
      <alignment horizontal="left" vertical="center"/>
    </xf>
    <xf numFmtId="184" fontId="1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176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6" fontId="0" fillId="0" borderId="0" xfId="8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pane xSplit="2" topLeftCell="C1" activePane="topRight" state="frozen"/>
      <selection/>
      <selection pane="topRight" activeCell="A60" sqref="A60"/>
    </sheetView>
  </sheetViews>
  <sheetFormatPr defaultColWidth="9" defaultRowHeight="14.4"/>
  <cols>
    <col min="1" max="1" width="20.3796296296296" customWidth="1"/>
    <col min="2" max="2" width="9.25" customWidth="1"/>
    <col min="3" max="3" width="9.5" customWidth="1"/>
    <col min="4" max="4" width="10.6296296296296" customWidth="1"/>
    <col min="5" max="6" width="11.3796296296296" customWidth="1"/>
    <col min="7" max="7" width="11.1296296296296" customWidth="1"/>
    <col min="8" max="8" width="10.3796296296296" customWidth="1"/>
    <col min="9" max="9" width="10.8796296296296" customWidth="1"/>
    <col min="10" max="10" width="11" customWidth="1"/>
    <col min="11" max="11" width="9.75" customWidth="1"/>
    <col min="12" max="12" width="10.6296296296296" customWidth="1"/>
    <col min="13" max="13" width="10.3796296296296" customWidth="1"/>
    <col min="14" max="14" width="10.1296296296296" customWidth="1"/>
    <col min="15" max="15" width="10.25" customWidth="1"/>
    <col min="17" max="18" width="11.75" customWidth="1"/>
    <col min="19" max="19" width="10.5" customWidth="1"/>
    <col min="20" max="20" width="18.3796296296296" customWidth="1"/>
  </cols>
  <sheetData>
    <row r="1" ht="28.5" customHeight="1" spans="1:15">
      <c r="A1" s="52"/>
      <c r="B1" s="52"/>
      <c r="C1" s="52"/>
      <c r="D1" s="52"/>
      <c r="E1" s="53"/>
      <c r="F1" s="1"/>
      <c r="G1" s="1"/>
      <c r="H1" s="1"/>
      <c r="I1" s="1"/>
      <c r="J1" s="82"/>
      <c r="K1" s="82"/>
      <c r="L1" s="82"/>
      <c r="M1" s="1"/>
      <c r="N1" s="1"/>
      <c r="O1" s="1"/>
    </row>
    <row r="2" ht="17.4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8" t="s">
        <v>1</v>
      </c>
      <c r="B3" s="8"/>
      <c r="C3" s="1"/>
      <c r="D3" s="1"/>
      <c r="E3" s="1"/>
      <c r="F3" s="1"/>
      <c r="G3" s="1"/>
      <c r="H3" s="1"/>
      <c r="I3" s="49"/>
      <c r="J3" s="1"/>
      <c r="K3" s="83"/>
      <c r="L3" s="1"/>
      <c r="M3" s="1"/>
      <c r="N3" s="1"/>
      <c r="O3" s="1"/>
    </row>
    <row r="4" spans="1:15">
      <c r="A4" s="54" t="s">
        <v>2</v>
      </c>
      <c r="B4" s="55"/>
      <c r="C4" s="10">
        <v>44562</v>
      </c>
      <c r="D4" s="10">
        <v>44593</v>
      </c>
      <c r="E4" s="10">
        <v>44621</v>
      </c>
      <c r="F4" s="10">
        <v>44652</v>
      </c>
      <c r="G4" s="10">
        <v>44682</v>
      </c>
      <c r="H4" s="10">
        <v>44713</v>
      </c>
      <c r="I4" s="10">
        <v>44743</v>
      </c>
      <c r="J4" s="10">
        <v>44774</v>
      </c>
      <c r="K4" s="10">
        <v>44805</v>
      </c>
      <c r="L4" s="10">
        <v>44835</v>
      </c>
      <c r="M4" s="10">
        <v>44866</v>
      </c>
      <c r="N4" s="10">
        <v>44896</v>
      </c>
      <c r="O4" s="10" t="s">
        <v>3</v>
      </c>
    </row>
    <row r="5" spans="1:19">
      <c r="A5" s="56" t="s">
        <v>4</v>
      </c>
      <c r="B5" s="57"/>
      <c r="C5" s="12">
        <v>15398.533668</v>
      </c>
      <c r="D5" s="12">
        <v>10159.991985</v>
      </c>
      <c r="E5" s="12">
        <v>16374.40239838</v>
      </c>
      <c r="F5" s="12">
        <v>14768.577478</v>
      </c>
      <c r="G5" s="12">
        <v>13748.49930246</v>
      </c>
      <c r="H5" s="12">
        <v>15666.25533492</v>
      </c>
      <c r="I5" s="12">
        <v>14833.44777348</v>
      </c>
      <c r="J5" s="12">
        <v>15980.62021899</v>
      </c>
      <c r="K5" s="12">
        <v>15416.27758803</v>
      </c>
      <c r="L5" s="12">
        <v>12124.8618645781</v>
      </c>
      <c r="M5" s="12">
        <v>13304.077278</v>
      </c>
      <c r="N5" s="12"/>
      <c r="O5" s="12">
        <f>SUM(C5:N5)</f>
        <v>157775.544889838</v>
      </c>
      <c r="Q5" s="51"/>
      <c r="R5" s="84"/>
      <c r="S5" s="51"/>
    </row>
    <row r="6" spans="1:15">
      <c r="A6" s="56" t="s">
        <v>5</v>
      </c>
      <c r="B6" s="57"/>
      <c r="C6" s="12">
        <v>656.33117256</v>
      </c>
      <c r="D6" s="12">
        <v>673.7600727</v>
      </c>
      <c r="E6" s="12">
        <v>1146.45667819</v>
      </c>
      <c r="F6" s="12">
        <v>908.9526256</v>
      </c>
      <c r="G6" s="12">
        <v>904.64157522</v>
      </c>
      <c r="H6" s="12">
        <v>1057.85689073</v>
      </c>
      <c r="I6" s="12">
        <v>634.68489168</v>
      </c>
      <c r="J6" s="12">
        <v>638.50724014</v>
      </c>
      <c r="K6" s="12">
        <v>424.93734318</v>
      </c>
      <c r="L6" s="12">
        <v>183.96191603125</v>
      </c>
      <c r="M6" s="12">
        <v>389.25305436</v>
      </c>
      <c r="N6" s="12"/>
      <c r="O6" s="12">
        <f t="shared" ref="O6:O39" si="0">SUM(C6:N6)</f>
        <v>7619.34346039125</v>
      </c>
    </row>
    <row r="7" spans="1:15">
      <c r="A7" s="56" t="s">
        <v>6</v>
      </c>
      <c r="B7" s="57"/>
      <c r="C7" s="12">
        <v>14742.20249544</v>
      </c>
      <c r="D7" s="12">
        <v>9486.2319123</v>
      </c>
      <c r="E7" s="12">
        <v>15227.94572019</v>
      </c>
      <c r="F7" s="12">
        <v>13859.6248524</v>
      </c>
      <c r="G7" s="12">
        <v>12843.85772724</v>
      </c>
      <c r="H7" s="12">
        <v>14608.39844419</v>
      </c>
      <c r="I7" s="12">
        <v>14198.7628818</v>
      </c>
      <c r="J7" s="12">
        <v>15342.11297885</v>
      </c>
      <c r="K7" s="12">
        <v>14991.34024485</v>
      </c>
      <c r="L7" s="12">
        <v>11940.8999485469</v>
      </c>
      <c r="M7" s="12">
        <v>12914.82422364</v>
      </c>
      <c r="N7" s="12"/>
      <c r="O7" s="12">
        <f t="shared" si="0"/>
        <v>150156.201429447</v>
      </c>
    </row>
    <row r="8" spans="1:15">
      <c r="A8" s="56" t="s">
        <v>7</v>
      </c>
      <c r="B8" s="57"/>
      <c r="C8" s="12">
        <v>12508.3986594</v>
      </c>
      <c r="D8" s="12">
        <v>8123.512606</v>
      </c>
      <c r="E8" s="12">
        <v>12905.22788005</v>
      </c>
      <c r="F8" s="12">
        <v>11840.9789464</v>
      </c>
      <c r="G8" s="12">
        <v>11158.76525253</v>
      </c>
      <c r="H8" s="12">
        <v>12286.0020198</v>
      </c>
      <c r="I8" s="12">
        <v>12473.90382432</v>
      </c>
      <c r="J8" s="12">
        <v>13496.6487159</v>
      </c>
      <c r="K8" s="12">
        <v>13315.11859287</v>
      </c>
      <c r="L8" s="12">
        <v>10780.5922881875</v>
      </c>
      <c r="M8" s="12">
        <v>11024.3120382</v>
      </c>
      <c r="N8" s="12"/>
      <c r="O8" s="12">
        <f t="shared" si="0"/>
        <v>129913.460823658</v>
      </c>
    </row>
    <row r="9" spans="1:15">
      <c r="A9" s="58" t="s">
        <v>8</v>
      </c>
      <c r="B9" s="59"/>
      <c r="C9" s="12">
        <v>11289.51398904</v>
      </c>
      <c r="D9" s="12">
        <v>7334.9092806</v>
      </c>
      <c r="E9" s="12">
        <v>11525.24499987</v>
      </c>
      <c r="F9" s="12">
        <v>10700.3425596</v>
      </c>
      <c r="G9" s="12">
        <v>10068.86888034</v>
      </c>
      <c r="H9" s="12">
        <v>11078.51336156</v>
      </c>
      <c r="I9" s="12">
        <v>11276.49935752</v>
      </c>
      <c r="J9" s="12">
        <v>12254.52944457</v>
      </c>
      <c r="K9" s="12">
        <v>12030.53316735</v>
      </c>
      <c r="L9" s="12">
        <v>9653.43971735938</v>
      </c>
      <c r="M9" s="12">
        <v>9908.91437568</v>
      </c>
      <c r="N9" s="12"/>
      <c r="O9" s="12">
        <f t="shared" si="0"/>
        <v>117121.309133489</v>
      </c>
    </row>
    <row r="10" spans="1:15">
      <c r="A10" s="58" t="s">
        <v>9</v>
      </c>
      <c r="B10" s="59"/>
      <c r="C10" s="12">
        <v>938.45459568</v>
      </c>
      <c r="D10" s="12">
        <v>627.1610334</v>
      </c>
      <c r="E10" s="12">
        <v>1148.85789107</v>
      </c>
      <c r="F10" s="12">
        <v>900.4451676</v>
      </c>
      <c r="G10" s="12">
        <v>812.78113362</v>
      </c>
      <c r="H10" s="12">
        <v>914.01314562</v>
      </c>
      <c r="I10" s="12">
        <v>906.94988008</v>
      </c>
      <c r="J10" s="12">
        <v>929.61638441</v>
      </c>
      <c r="K10" s="12">
        <v>924.77435058</v>
      </c>
      <c r="L10" s="12">
        <v>775.697216046875</v>
      </c>
      <c r="M10" s="12">
        <v>820.22726988</v>
      </c>
      <c r="N10" s="12"/>
      <c r="O10" s="12">
        <f t="shared" si="0"/>
        <v>9698.97806798688</v>
      </c>
    </row>
    <row r="11" spans="1:15">
      <c r="A11" s="60" t="s">
        <v>10</v>
      </c>
      <c r="B11" s="61"/>
      <c r="C11" s="12">
        <v>280.43007468</v>
      </c>
      <c r="D11" s="12">
        <v>161.442292</v>
      </c>
      <c r="E11" s="12">
        <v>231.12498911</v>
      </c>
      <c r="F11" s="12">
        <v>240.1912192</v>
      </c>
      <c r="G11" s="12">
        <v>277.11523857</v>
      </c>
      <c r="H11" s="12">
        <v>293.47551262</v>
      </c>
      <c r="I11" s="12">
        <v>290.45458672</v>
      </c>
      <c r="J11" s="12">
        <v>312.50288692</v>
      </c>
      <c r="K11" s="12">
        <v>359.81107494</v>
      </c>
      <c r="L11" s="12">
        <v>351.45535478125</v>
      </c>
      <c r="M11" s="12">
        <v>295.17039264</v>
      </c>
      <c r="N11" s="12"/>
      <c r="O11" s="12">
        <f t="shared" si="0"/>
        <v>3093.17362218125</v>
      </c>
    </row>
    <row r="12" spans="1:15">
      <c r="A12" s="62" t="s">
        <v>11</v>
      </c>
      <c r="B12" s="63"/>
      <c r="C12" s="12">
        <v>2233.80383604</v>
      </c>
      <c r="D12" s="12">
        <v>1362.7193063</v>
      </c>
      <c r="E12" s="12">
        <v>2322.71784014</v>
      </c>
      <c r="F12" s="12">
        <v>2018.645906</v>
      </c>
      <c r="G12" s="12">
        <v>1685.09247471</v>
      </c>
      <c r="H12" s="12">
        <v>2322.39642439</v>
      </c>
      <c r="I12" s="12">
        <v>1724.85905748</v>
      </c>
      <c r="J12" s="12">
        <v>1845.46426295</v>
      </c>
      <c r="K12" s="12">
        <v>1676.22165198</v>
      </c>
      <c r="L12" s="12">
        <v>1344.26957639062</v>
      </c>
      <c r="M12" s="12">
        <v>1890.51218544</v>
      </c>
      <c r="N12" s="12"/>
      <c r="O12" s="12">
        <f t="shared" si="0"/>
        <v>20426.7025218206</v>
      </c>
    </row>
    <row r="13" spans="1:15">
      <c r="A13" s="64" t="s">
        <v>12</v>
      </c>
      <c r="B13" s="65"/>
      <c r="C13" s="12">
        <v>966.4708326</v>
      </c>
      <c r="D13" s="12">
        <v>608.9115043</v>
      </c>
      <c r="E13" s="12">
        <v>984.96432432</v>
      </c>
      <c r="F13" s="12">
        <v>688.9607536</v>
      </c>
      <c r="G13" s="12">
        <v>572.83463112</v>
      </c>
      <c r="H13" s="12">
        <v>774.73349734</v>
      </c>
      <c r="I13" s="12">
        <v>675.5054526</v>
      </c>
      <c r="J13" s="12">
        <v>734.83513999</v>
      </c>
      <c r="K13" s="12">
        <v>723.56269848</v>
      </c>
      <c r="L13" s="12">
        <v>555.24474146875</v>
      </c>
      <c r="M13" s="12">
        <v>558.61889292</v>
      </c>
      <c r="N13" s="12"/>
      <c r="O13" s="12">
        <f t="shared" si="0"/>
        <v>7844.64246873875</v>
      </c>
    </row>
    <row r="14" spans="1:15">
      <c r="A14" s="64" t="s">
        <v>13</v>
      </c>
      <c r="B14" s="65"/>
      <c r="C14" s="12">
        <v>965.1418434</v>
      </c>
      <c r="D14" s="12">
        <v>611.3912772</v>
      </c>
      <c r="E14" s="12">
        <v>972.44425822</v>
      </c>
      <c r="F14" s="12">
        <v>1082.6879668</v>
      </c>
      <c r="G14" s="12">
        <v>747.8483571</v>
      </c>
      <c r="H14" s="12">
        <v>1296.96451748</v>
      </c>
      <c r="I14" s="12">
        <v>881.25365576</v>
      </c>
      <c r="J14" s="12">
        <v>848.95344702</v>
      </c>
      <c r="K14" s="12">
        <v>727.37444823</v>
      </c>
      <c r="L14" s="12">
        <v>564.544704875</v>
      </c>
      <c r="M14" s="12">
        <v>1211.76525744</v>
      </c>
      <c r="N14" s="12"/>
      <c r="O14" s="12">
        <f t="shared" si="0"/>
        <v>9910.369733525</v>
      </c>
    </row>
    <row r="15" spans="1:19">
      <c r="A15" s="66" t="s">
        <v>14</v>
      </c>
      <c r="B15" s="67"/>
      <c r="C15" s="12">
        <v>13632.19383456</v>
      </c>
      <c r="D15" s="12">
        <v>9893.8311747</v>
      </c>
      <c r="E15" s="12">
        <v>14675.67754548</v>
      </c>
      <c r="F15" s="12">
        <v>13540.1699652</v>
      </c>
      <c r="G15" s="12">
        <v>13651.14909951</v>
      </c>
      <c r="H15" s="12">
        <v>15269.526594</v>
      </c>
      <c r="I15" s="12">
        <v>14893.8730832</v>
      </c>
      <c r="J15" s="12">
        <v>14222.57030607</v>
      </c>
      <c r="K15" s="12">
        <v>14840.27938389</v>
      </c>
      <c r="L15" s="12">
        <v>12971.023804125</v>
      </c>
      <c r="M15" s="12">
        <v>13753.88034588</v>
      </c>
      <c r="N15" s="12"/>
      <c r="O15" s="12">
        <f t="shared" si="0"/>
        <v>151344.175136615</v>
      </c>
      <c r="Q15" s="51"/>
      <c r="R15" s="84"/>
      <c r="S15" s="51"/>
    </row>
    <row r="16" spans="1:15">
      <c r="A16" s="66" t="s">
        <v>5</v>
      </c>
      <c r="B16" s="67"/>
      <c r="C16" s="12">
        <v>1130.44139292</v>
      </c>
      <c r="D16" s="12">
        <v>570.5496016</v>
      </c>
      <c r="E16" s="12">
        <v>713.5549279</v>
      </c>
      <c r="F16" s="12">
        <v>657.8331636</v>
      </c>
      <c r="G16" s="12">
        <v>824.12954682</v>
      </c>
      <c r="H16" s="12">
        <v>1165.49334016</v>
      </c>
      <c r="I16" s="12">
        <v>1459.5607566</v>
      </c>
      <c r="J16" s="12">
        <v>826.30332736</v>
      </c>
      <c r="K16" s="12">
        <v>332.08311927</v>
      </c>
      <c r="L16" s="12">
        <v>196.63370428125</v>
      </c>
      <c r="M16" s="12">
        <v>181.9422828</v>
      </c>
      <c r="N16" s="12"/>
      <c r="O16" s="12">
        <f t="shared" si="0"/>
        <v>8058.52516331125</v>
      </c>
    </row>
    <row r="17" spans="1:15">
      <c r="A17" s="66" t="s">
        <v>6</v>
      </c>
      <c r="B17" s="67"/>
      <c r="C17" s="12">
        <v>12501.75244164</v>
      </c>
      <c r="D17" s="12">
        <v>9323.2815731</v>
      </c>
      <c r="E17" s="12">
        <v>13962.12261758</v>
      </c>
      <c r="F17" s="12">
        <v>12882.3368016</v>
      </c>
      <c r="G17" s="12">
        <v>12827.01955269</v>
      </c>
      <c r="H17" s="12">
        <v>14104.03325384</v>
      </c>
      <c r="I17" s="12">
        <v>13434.3123266</v>
      </c>
      <c r="J17" s="12">
        <v>13396.26697871</v>
      </c>
      <c r="K17" s="12">
        <v>14508.19626462</v>
      </c>
      <c r="L17" s="12">
        <v>12774.3900998437</v>
      </c>
      <c r="M17" s="12">
        <v>13571.93806308</v>
      </c>
      <c r="N17" s="12"/>
      <c r="O17" s="12">
        <f t="shared" si="0"/>
        <v>143285.649973304</v>
      </c>
    </row>
    <row r="18" spans="1:15">
      <c r="A18" s="62" t="s">
        <v>7</v>
      </c>
      <c r="B18" s="63"/>
      <c r="C18" s="12">
        <v>10533.67904232</v>
      </c>
      <c r="D18" s="12">
        <v>7998.8365809</v>
      </c>
      <c r="E18" s="12">
        <v>11183.32028134</v>
      </c>
      <c r="F18" s="12">
        <v>10841.101618</v>
      </c>
      <c r="G18" s="12">
        <v>11191.66089519</v>
      </c>
      <c r="H18" s="12">
        <v>12063.01108783</v>
      </c>
      <c r="I18" s="12">
        <v>11398.19489316</v>
      </c>
      <c r="J18" s="12">
        <v>11670.64504655</v>
      </c>
      <c r="K18" s="12">
        <v>12493.13547153</v>
      </c>
      <c r="L18" s="12">
        <v>11181.153673875</v>
      </c>
      <c r="M18" s="12">
        <v>11607.75576336</v>
      </c>
      <c r="N18" s="12"/>
      <c r="O18" s="12">
        <f t="shared" si="0"/>
        <v>122162.494354055</v>
      </c>
    </row>
    <row r="19" spans="1:15">
      <c r="A19" s="64" t="s">
        <v>8</v>
      </c>
      <c r="B19" s="65"/>
      <c r="C19" s="12">
        <v>8845.14675744</v>
      </c>
      <c r="D19" s="12">
        <v>6794.2483367</v>
      </c>
      <c r="E19" s="12">
        <v>9581.02405107</v>
      </c>
      <c r="F19" s="12">
        <v>9315.4646708</v>
      </c>
      <c r="G19" s="12">
        <v>9519.70293441</v>
      </c>
      <c r="H19" s="12">
        <v>9378.48811384</v>
      </c>
      <c r="I19" s="12">
        <v>9210.18845656</v>
      </c>
      <c r="J19" s="12">
        <v>9607.42802075</v>
      </c>
      <c r="K19" s="12">
        <v>10449.32468649</v>
      </c>
      <c r="L19" s="12">
        <v>9705.54118335938</v>
      </c>
      <c r="M19" s="12">
        <v>9817.56432216</v>
      </c>
      <c r="N19" s="12"/>
      <c r="O19" s="12">
        <f t="shared" si="0"/>
        <v>102224.121533579</v>
      </c>
    </row>
    <row r="20" spans="1:15">
      <c r="A20" s="64" t="s">
        <v>9</v>
      </c>
      <c r="B20" s="65"/>
      <c r="C20" s="12">
        <v>1303.13559096</v>
      </c>
      <c r="D20" s="12">
        <v>1017.7040027</v>
      </c>
      <c r="E20" s="12">
        <v>1262.30123911</v>
      </c>
      <c r="F20" s="12">
        <v>1126.5314264</v>
      </c>
      <c r="G20" s="12">
        <v>1022.20831899</v>
      </c>
      <c r="H20" s="12">
        <v>1313.12207677</v>
      </c>
      <c r="I20" s="12">
        <v>1273.79498988</v>
      </c>
      <c r="J20" s="12">
        <v>1304.84774966</v>
      </c>
      <c r="K20" s="12">
        <v>1421.40043746</v>
      </c>
      <c r="L20" s="12">
        <v>1088.58973007813</v>
      </c>
      <c r="M20" s="12">
        <v>1220.71517604</v>
      </c>
      <c r="N20" s="12"/>
      <c r="O20" s="12">
        <f t="shared" si="0"/>
        <v>13354.3507380481</v>
      </c>
    </row>
    <row r="21" spans="1:15">
      <c r="A21" s="64" t="s">
        <v>10</v>
      </c>
      <c r="B21" s="65"/>
      <c r="C21" s="12">
        <v>385.39669392</v>
      </c>
      <c r="D21" s="12">
        <v>186.8842415</v>
      </c>
      <c r="E21" s="12">
        <v>339.99499116</v>
      </c>
      <c r="F21" s="12">
        <v>399.1055208</v>
      </c>
      <c r="G21" s="12">
        <v>649.74964179</v>
      </c>
      <c r="H21" s="12">
        <v>1371.40089722</v>
      </c>
      <c r="I21" s="12">
        <v>914.21144672</v>
      </c>
      <c r="J21" s="12">
        <v>758.36927614</v>
      </c>
      <c r="K21" s="12">
        <v>622.41034758</v>
      </c>
      <c r="L21" s="12">
        <v>387.0227604375</v>
      </c>
      <c r="M21" s="12">
        <v>569.47626516</v>
      </c>
      <c r="N21" s="12"/>
      <c r="O21" s="12">
        <f t="shared" si="0"/>
        <v>6584.0220824275</v>
      </c>
    </row>
    <row r="22" spans="1:15">
      <c r="A22" s="68" t="s">
        <v>11</v>
      </c>
      <c r="B22" s="69"/>
      <c r="C22" s="12">
        <v>1968.07339932</v>
      </c>
      <c r="D22" s="12">
        <v>1324.4449922</v>
      </c>
      <c r="E22" s="12">
        <v>2778.80233624</v>
      </c>
      <c r="F22" s="12">
        <v>2041.2351836</v>
      </c>
      <c r="G22" s="12">
        <v>1635.3586575</v>
      </c>
      <c r="H22" s="12">
        <v>2041.02216601</v>
      </c>
      <c r="I22" s="12">
        <v>2036.11743344</v>
      </c>
      <c r="J22" s="12">
        <v>1725.62193216</v>
      </c>
      <c r="K22" s="12">
        <v>2015.06079309</v>
      </c>
      <c r="L22" s="12">
        <v>1789.87013025</v>
      </c>
      <c r="M22" s="12">
        <v>1964.18229972</v>
      </c>
      <c r="N22" s="12"/>
      <c r="O22" s="12">
        <f t="shared" si="0"/>
        <v>21319.78932353</v>
      </c>
    </row>
    <row r="23" spans="1:15">
      <c r="A23" s="70" t="s">
        <v>12</v>
      </c>
      <c r="B23" s="71"/>
      <c r="C23" s="12">
        <v>736.45332432</v>
      </c>
      <c r="D23" s="12">
        <v>270.452017</v>
      </c>
      <c r="E23" s="12">
        <v>636.09360257</v>
      </c>
      <c r="F23" s="12">
        <v>608.567686</v>
      </c>
      <c r="G23" s="12">
        <v>443.42985585</v>
      </c>
      <c r="H23" s="12">
        <v>509.61527502</v>
      </c>
      <c r="I23" s="40">
        <v>679.04602176</v>
      </c>
      <c r="J23" s="12">
        <v>606.20768299</v>
      </c>
      <c r="K23" s="12">
        <v>604.95566667</v>
      </c>
      <c r="L23" s="12">
        <v>476.84446740625</v>
      </c>
      <c r="M23" s="12">
        <v>536.25448248</v>
      </c>
      <c r="N23" s="12"/>
      <c r="O23" s="12">
        <f t="shared" si="0"/>
        <v>6107.92008206625</v>
      </c>
    </row>
    <row r="24" spans="1:15">
      <c r="A24" s="70" t="s">
        <v>13</v>
      </c>
      <c r="B24" s="71"/>
      <c r="C24" s="12">
        <v>841.16559156</v>
      </c>
      <c r="D24" s="12">
        <v>783.454639</v>
      </c>
      <c r="E24" s="12">
        <v>1612.18727286</v>
      </c>
      <c r="F24" s="12">
        <v>1061.362434</v>
      </c>
      <c r="G24" s="12">
        <v>777.11545866</v>
      </c>
      <c r="H24" s="12">
        <v>965.48501056</v>
      </c>
      <c r="I24" s="40">
        <v>923.52841508</v>
      </c>
      <c r="J24" s="12">
        <v>732.15115449</v>
      </c>
      <c r="K24" s="12">
        <v>950.23196544</v>
      </c>
      <c r="L24" s="12">
        <v>860.820466875</v>
      </c>
      <c r="M24" s="12">
        <v>991.17680352</v>
      </c>
      <c r="N24" s="12"/>
      <c r="O24" s="12">
        <f t="shared" si="0"/>
        <v>10498.679212045</v>
      </c>
    </row>
    <row r="25" spans="1:15">
      <c r="A25" s="72" t="s">
        <v>15</v>
      </c>
      <c r="B25" s="73"/>
      <c r="C25" s="12">
        <v>1766.33983344</v>
      </c>
      <c r="D25" s="12">
        <v>266.160810300001</v>
      </c>
      <c r="E25" s="12">
        <v>1698.7248529</v>
      </c>
      <c r="F25" s="12">
        <v>1228.4075128</v>
      </c>
      <c r="G25" s="12">
        <v>97.35020295</v>
      </c>
      <c r="H25" s="12">
        <v>396.72874092</v>
      </c>
      <c r="I25" s="40">
        <v>-60.4253097200004</v>
      </c>
      <c r="J25" s="12">
        <v>1758.04991292</v>
      </c>
      <c r="K25" s="12">
        <v>575.998204140001</v>
      </c>
      <c r="L25" s="12">
        <v>-846.161939546876</v>
      </c>
      <c r="M25" s="12">
        <v>-449.80306788</v>
      </c>
      <c r="N25" s="40"/>
      <c r="O25" s="12">
        <f t="shared" si="0"/>
        <v>6431.36975322312</v>
      </c>
    </row>
    <row r="26" spans="1:15">
      <c r="A26" s="72" t="s">
        <v>5</v>
      </c>
      <c r="B26" s="73"/>
      <c r="C26" s="12">
        <v>-474.11022036</v>
      </c>
      <c r="D26" s="12">
        <v>103.2104711</v>
      </c>
      <c r="E26" s="12">
        <v>432.90175029</v>
      </c>
      <c r="F26" s="12">
        <v>251.119462</v>
      </c>
      <c r="G26" s="12">
        <v>80.5120283999999</v>
      </c>
      <c r="H26" s="12">
        <v>-107.63644943</v>
      </c>
      <c r="I26" s="40">
        <v>-824.87586492</v>
      </c>
      <c r="J26" s="12">
        <v>-187.79608722</v>
      </c>
      <c r="K26" s="12">
        <v>92.85422391</v>
      </c>
      <c r="L26" s="12">
        <v>-12.67178825</v>
      </c>
      <c r="M26" s="12">
        <v>207.31077156</v>
      </c>
      <c r="N26" s="40"/>
      <c r="O26" s="12">
        <f t="shared" si="0"/>
        <v>-439.18170292</v>
      </c>
    </row>
    <row r="27" spans="1:15">
      <c r="A27" s="72" t="s">
        <v>6</v>
      </c>
      <c r="B27" s="73"/>
      <c r="C27" s="12">
        <v>2240.4500538</v>
      </c>
      <c r="D27" s="12">
        <v>162.950339200002</v>
      </c>
      <c r="E27" s="12">
        <v>1265.82310261</v>
      </c>
      <c r="F27" s="12">
        <v>977.2880508</v>
      </c>
      <c r="G27" s="12">
        <v>16.8381745499991</v>
      </c>
      <c r="H27" s="12">
        <v>504.365190350001</v>
      </c>
      <c r="I27" s="40">
        <v>764.450555199998</v>
      </c>
      <c r="J27" s="12">
        <v>1945.84600014</v>
      </c>
      <c r="K27" s="12">
        <v>483.143980229999</v>
      </c>
      <c r="L27" s="12">
        <v>-833.490151296875</v>
      </c>
      <c r="M27" s="12">
        <v>-657.113839439999</v>
      </c>
      <c r="N27" s="40"/>
      <c r="O27" s="12">
        <f t="shared" si="0"/>
        <v>6870.55145614312</v>
      </c>
    </row>
    <row r="28" spans="1:15">
      <c r="A28" s="74" t="s">
        <v>7</v>
      </c>
      <c r="B28" s="75"/>
      <c r="C28" s="12">
        <v>1974.71961708</v>
      </c>
      <c r="D28" s="12">
        <v>124.6760251</v>
      </c>
      <c r="E28" s="12">
        <v>1721.90759871</v>
      </c>
      <c r="F28" s="12">
        <v>999.877328400001</v>
      </c>
      <c r="G28" s="12">
        <v>-32.895642659999</v>
      </c>
      <c r="H28" s="12">
        <v>222.990931970001</v>
      </c>
      <c r="I28" s="40">
        <v>1075.70893116</v>
      </c>
      <c r="J28" s="12">
        <v>1826.00366935</v>
      </c>
      <c r="K28" s="12">
        <v>821.98312134</v>
      </c>
      <c r="L28" s="12">
        <v>-400.561385687501</v>
      </c>
      <c r="M28" s="12">
        <v>-583.44372516</v>
      </c>
      <c r="N28" s="40"/>
      <c r="O28" s="12">
        <f t="shared" si="0"/>
        <v>7750.9664696025</v>
      </c>
    </row>
    <row r="29" spans="1:15">
      <c r="A29" s="76" t="s">
        <v>8</v>
      </c>
      <c r="B29" s="77"/>
      <c r="C29" s="12">
        <v>2444.3672316</v>
      </c>
      <c r="D29" s="12">
        <v>540.660943899999</v>
      </c>
      <c r="E29" s="12">
        <v>1944.2209488</v>
      </c>
      <c r="F29" s="12">
        <v>1384.8778888</v>
      </c>
      <c r="G29" s="12">
        <v>549.16594593</v>
      </c>
      <c r="H29" s="12">
        <v>1700.02524772</v>
      </c>
      <c r="I29" s="40">
        <v>2066.31090096</v>
      </c>
      <c r="J29" s="12">
        <v>2647.10142382</v>
      </c>
      <c r="K29" s="12">
        <v>1581.20848086</v>
      </c>
      <c r="L29" s="12">
        <v>-52.1014660000001</v>
      </c>
      <c r="M29" s="12">
        <v>91.3500535200004</v>
      </c>
      <c r="N29" s="40"/>
      <c r="O29" s="12">
        <f t="shared" si="0"/>
        <v>14897.18759991</v>
      </c>
    </row>
    <row r="30" spans="1:15">
      <c r="A30" s="76" t="s">
        <v>9</v>
      </c>
      <c r="B30" s="77"/>
      <c r="C30" s="12">
        <v>-364.68099528</v>
      </c>
      <c r="D30" s="12">
        <v>-390.5429693</v>
      </c>
      <c r="E30" s="12">
        <v>-113.44334804</v>
      </c>
      <c r="F30" s="12">
        <v>-226.0862588</v>
      </c>
      <c r="G30" s="12">
        <v>-209.42718537</v>
      </c>
      <c r="H30" s="12">
        <v>-399.10893115</v>
      </c>
      <c r="I30" s="40">
        <v>-366.8451098</v>
      </c>
      <c r="J30" s="12">
        <v>-375.23136525</v>
      </c>
      <c r="K30" s="12">
        <v>-496.62608688</v>
      </c>
      <c r="L30" s="12">
        <v>-312.89251403125</v>
      </c>
      <c r="M30" s="12">
        <v>-400.48790616</v>
      </c>
      <c r="N30" s="40"/>
      <c r="O30" s="12">
        <f t="shared" si="0"/>
        <v>-3655.37267006125</v>
      </c>
    </row>
    <row r="31" spans="1:15">
      <c r="A31" s="76" t="s">
        <v>10</v>
      </c>
      <c r="B31" s="77"/>
      <c r="C31" s="12">
        <v>-104.96661924</v>
      </c>
      <c r="D31" s="12">
        <v>-25.4419495</v>
      </c>
      <c r="E31" s="12">
        <v>-108.87000205</v>
      </c>
      <c r="F31" s="12">
        <v>-158.9143016</v>
      </c>
      <c r="G31" s="12">
        <v>-372.63440322</v>
      </c>
      <c r="H31" s="12">
        <v>-1077.9253846</v>
      </c>
      <c r="I31" s="40">
        <v>-623.75686</v>
      </c>
      <c r="J31" s="12">
        <v>-445.86638922</v>
      </c>
      <c r="K31" s="12">
        <v>-262.59927264</v>
      </c>
      <c r="L31" s="12">
        <v>-35.56740565625</v>
      </c>
      <c r="M31" s="12">
        <v>-274.30587252</v>
      </c>
      <c r="N31" s="40"/>
      <c r="O31" s="12">
        <f t="shared" si="0"/>
        <v>-3490.84846024625</v>
      </c>
    </row>
    <row r="32" spans="1:15">
      <c r="A32" s="78" t="s">
        <v>11</v>
      </c>
      <c r="B32" s="79"/>
      <c r="C32" s="12">
        <v>265.73043672</v>
      </c>
      <c r="D32" s="12">
        <v>38.2743141000001</v>
      </c>
      <c r="E32" s="12">
        <v>-456.0844961</v>
      </c>
      <c r="F32" s="12">
        <v>-22.5892776000001</v>
      </c>
      <c r="G32" s="12">
        <v>49.7338172100002</v>
      </c>
      <c r="H32" s="12">
        <v>281.37425838</v>
      </c>
      <c r="I32" s="40">
        <v>-311.25837596</v>
      </c>
      <c r="J32" s="12">
        <v>119.84233079</v>
      </c>
      <c r="K32" s="12">
        <v>-338.83914111</v>
      </c>
      <c r="L32" s="12">
        <v>-445.600553859375</v>
      </c>
      <c r="M32" s="12">
        <v>-73.67011428</v>
      </c>
      <c r="N32" s="40"/>
      <c r="O32" s="12">
        <f t="shared" si="0"/>
        <v>-893.086801709375</v>
      </c>
    </row>
    <row r="33" spans="1:15">
      <c r="A33" s="80" t="s">
        <v>12</v>
      </c>
      <c r="B33" s="81"/>
      <c r="C33" s="12">
        <v>230.01750828</v>
      </c>
      <c r="D33" s="12">
        <v>338.4594873</v>
      </c>
      <c r="E33" s="12">
        <v>348.87072175</v>
      </c>
      <c r="F33" s="12">
        <v>80.3930676000001</v>
      </c>
      <c r="G33" s="12">
        <v>129.40477527</v>
      </c>
      <c r="H33" s="12">
        <v>265.11822232</v>
      </c>
      <c r="I33" s="40">
        <v>-3.54056915999995</v>
      </c>
      <c r="J33" s="12">
        <v>128.627457</v>
      </c>
      <c r="K33" s="12">
        <v>118.60703181</v>
      </c>
      <c r="L33" s="12">
        <v>78.4002740624999</v>
      </c>
      <c r="M33" s="12">
        <v>22.36441044</v>
      </c>
      <c r="N33" s="40"/>
      <c r="O33" s="12">
        <f t="shared" si="0"/>
        <v>1736.7223866725</v>
      </c>
    </row>
    <row r="34" spans="1:15">
      <c r="A34" s="80" t="s">
        <v>13</v>
      </c>
      <c r="B34" s="81"/>
      <c r="C34" s="12">
        <v>123.97625184</v>
      </c>
      <c r="D34" s="12">
        <v>-172.0633618</v>
      </c>
      <c r="E34" s="12">
        <v>-639.74301464</v>
      </c>
      <c r="F34" s="12">
        <v>21.3255328</v>
      </c>
      <c r="G34" s="12">
        <v>-29.2671015599999</v>
      </c>
      <c r="H34" s="12">
        <v>331.47950692</v>
      </c>
      <c r="I34" s="40">
        <v>-42.27475932</v>
      </c>
      <c r="J34" s="12">
        <v>116.80229253</v>
      </c>
      <c r="K34" s="12">
        <v>-222.85751721</v>
      </c>
      <c r="L34" s="12">
        <v>-296.275762</v>
      </c>
      <c r="M34" s="12">
        <v>220.58845392</v>
      </c>
      <c r="N34" s="40"/>
      <c r="O34" s="12">
        <f t="shared" si="0"/>
        <v>-588.30947852</v>
      </c>
    </row>
    <row r="35" spans="1:15">
      <c r="A35" s="28" t="s">
        <v>16</v>
      </c>
      <c r="B35" s="29" t="s">
        <v>17</v>
      </c>
      <c r="C35" s="12">
        <v>2311.19551908</v>
      </c>
      <c r="D35" s="12">
        <v>2135.8067555</v>
      </c>
      <c r="E35" s="12">
        <v>4071.33322101</v>
      </c>
      <c r="F35" s="12">
        <v>3413.062304</v>
      </c>
      <c r="G35" s="12">
        <v>2691.17424246</v>
      </c>
      <c r="H35" s="12">
        <v>2001.50685475</v>
      </c>
      <c r="I35" s="40">
        <v>2476.00841</v>
      </c>
      <c r="J35" s="12">
        <v>2681.19687304</v>
      </c>
      <c r="K35" s="12">
        <v>2745.08362416</v>
      </c>
      <c r="L35" s="12">
        <v>1757.517720375</v>
      </c>
      <c r="M35" s="12">
        <v>2030.55566964</v>
      </c>
      <c r="N35" s="12"/>
      <c r="O35" s="12">
        <f t="shared" si="0"/>
        <v>28314.441194015</v>
      </c>
    </row>
    <row r="36" spans="1:15">
      <c r="A36" s="28"/>
      <c r="B36" s="29" t="s">
        <v>18</v>
      </c>
      <c r="C36" s="12">
        <v>2507.40964656</v>
      </c>
      <c r="D36" s="12">
        <v>1850.0768748</v>
      </c>
      <c r="E36" s="12">
        <v>3553.1668381</v>
      </c>
      <c r="F36" s="12">
        <v>4027.5996736</v>
      </c>
      <c r="G36" s="12">
        <v>3042.55116294</v>
      </c>
      <c r="H36" s="12">
        <v>2445.10986828</v>
      </c>
      <c r="I36" s="40">
        <v>2407.80987124</v>
      </c>
      <c r="J36" s="12">
        <v>3720.79075242</v>
      </c>
      <c r="K36" s="12">
        <v>4865.2477599</v>
      </c>
      <c r="L36" s="12">
        <v>908.24414965625</v>
      </c>
      <c r="M36" s="12">
        <v>1131.847749</v>
      </c>
      <c r="N36" s="12"/>
      <c r="O36" s="12">
        <f t="shared" si="0"/>
        <v>30459.8543464962</v>
      </c>
    </row>
    <row r="37" spans="1:15">
      <c r="A37" s="28"/>
      <c r="B37" s="29" t="s">
        <v>19</v>
      </c>
      <c r="C37" s="12">
        <v>-196.21412748</v>
      </c>
      <c r="D37" s="12">
        <v>285.7298807</v>
      </c>
      <c r="E37" s="12">
        <v>518.16638291</v>
      </c>
      <c r="F37" s="12">
        <v>-614.5373696</v>
      </c>
      <c r="G37" s="12">
        <v>-351.37692048</v>
      </c>
      <c r="H37" s="12">
        <v>-443.60301353</v>
      </c>
      <c r="I37" s="40">
        <v>68.19853876</v>
      </c>
      <c r="J37" s="12">
        <v>-1039.59387938</v>
      </c>
      <c r="K37" s="12">
        <v>-2120.16413574</v>
      </c>
      <c r="L37" s="12">
        <v>849.27357071875</v>
      </c>
      <c r="M37" s="12">
        <v>898.70792064</v>
      </c>
      <c r="N37" s="12"/>
      <c r="O37" s="12">
        <f t="shared" si="0"/>
        <v>-2145.41315248125</v>
      </c>
    </row>
    <row r="38" spans="1:15">
      <c r="A38" s="11" t="s">
        <v>20</v>
      </c>
      <c r="B38" s="29" t="s">
        <v>19</v>
      </c>
      <c r="C38" s="12">
        <v>-193.94594352</v>
      </c>
      <c r="D38" s="12">
        <v>-23.1335456</v>
      </c>
      <c r="E38" s="12">
        <v>-114.47515886</v>
      </c>
      <c r="F38" s="12">
        <v>-96.4399268</v>
      </c>
      <c r="G38" s="12">
        <v>-281.22266661</v>
      </c>
      <c r="H38" s="12">
        <v>-556.16933065</v>
      </c>
      <c r="I38" s="40">
        <v>-488.66923428</v>
      </c>
      <c r="J38" s="12">
        <v>-393.13388828</v>
      </c>
      <c r="K38" s="12">
        <v>-768.01152972</v>
      </c>
      <c r="L38" s="12">
        <v>-314.722424046875</v>
      </c>
      <c r="M38" s="12">
        <v>-701.10632448</v>
      </c>
      <c r="N38" s="12"/>
      <c r="O38" s="12">
        <f t="shared" si="0"/>
        <v>-3931.02997284687</v>
      </c>
    </row>
    <row r="39" spans="1:15">
      <c r="A39" s="11" t="s">
        <v>21</v>
      </c>
      <c r="B39" s="29" t="s">
        <v>19</v>
      </c>
      <c r="C39" s="12">
        <v>-208.82235612</v>
      </c>
      <c r="D39" s="12">
        <v>-261.5459066</v>
      </c>
      <c r="E39" s="12">
        <v>-456.28375108</v>
      </c>
      <c r="F39" s="12">
        <v>-396.3035556</v>
      </c>
      <c r="G39" s="12">
        <v>-319.04668635</v>
      </c>
      <c r="H39" s="12">
        <v>-505.94483813</v>
      </c>
      <c r="I39" s="40">
        <v>-205.12545616</v>
      </c>
      <c r="J39" s="12">
        <v>-543.31476808</v>
      </c>
      <c r="K39" s="12">
        <v>-271.62772392</v>
      </c>
      <c r="L39" s="12">
        <v>-508.01067928125</v>
      </c>
      <c r="M39" s="12">
        <v>-219.97889964</v>
      </c>
      <c r="N39" s="12"/>
      <c r="O39" s="12">
        <f t="shared" si="0"/>
        <v>-3896.00462096125</v>
      </c>
    </row>
    <row r="40" ht="12" customHeight="1" spans="1:15">
      <c r="A40" s="31" t="s">
        <v>22</v>
      </c>
      <c r="B40" s="29" t="s">
        <v>17</v>
      </c>
      <c r="C40" s="12">
        <v>10060.6040818</v>
      </c>
      <c r="D40" s="12">
        <v>9914.58404628</v>
      </c>
      <c r="E40" s="12">
        <v>10906.80877454</v>
      </c>
      <c r="F40" s="12">
        <v>12349.97291664</v>
      </c>
      <c r="G40" s="12">
        <v>12850.41457623</v>
      </c>
      <c r="H40" s="40">
        <v>12169.23531204</v>
      </c>
      <c r="I40" s="40">
        <v>12246.54975882</v>
      </c>
      <c r="J40" s="40">
        <v>12444.02670144</v>
      </c>
      <c r="K40" s="12">
        <v>12706.40982288</v>
      </c>
      <c r="L40" s="12">
        <v>12403.02542248</v>
      </c>
      <c r="M40" s="12">
        <v>12071.86086591</v>
      </c>
      <c r="N40" s="12"/>
      <c r="O40" s="41" t="s">
        <v>23</v>
      </c>
    </row>
    <row r="41" spans="1:15">
      <c r="A41" s="31"/>
      <c r="B41" s="29" t="s">
        <v>18</v>
      </c>
      <c r="C41" s="12">
        <v>8740.98793644</v>
      </c>
      <c r="D41" s="12">
        <v>9191.41856706</v>
      </c>
      <c r="E41" s="12">
        <v>10463.24797896</v>
      </c>
      <c r="F41" s="12">
        <v>12665.29573332</v>
      </c>
      <c r="G41" s="12">
        <v>13126.56453395</v>
      </c>
      <c r="H41" s="40">
        <v>12590.12868252</v>
      </c>
      <c r="I41" s="40">
        <v>12151.6416225</v>
      </c>
      <c r="J41" s="40">
        <v>13094.9823725</v>
      </c>
      <c r="K41" s="12">
        <v>14540.96051394</v>
      </c>
      <c r="L41" s="12">
        <v>13267.1257784</v>
      </c>
      <c r="M41" s="12">
        <v>11816.09983368</v>
      </c>
      <c r="N41" s="12"/>
      <c r="O41" s="41" t="s">
        <v>23</v>
      </c>
    </row>
    <row r="42" spans="1:15">
      <c r="A42" s="31"/>
      <c r="B42" s="29" t="s">
        <v>19</v>
      </c>
      <c r="C42" s="12">
        <v>1319.61614536</v>
      </c>
      <c r="D42" s="12">
        <v>723.16547922</v>
      </c>
      <c r="E42" s="12">
        <v>443.56079558</v>
      </c>
      <c r="F42" s="12">
        <v>-315.32281668</v>
      </c>
      <c r="G42" s="12">
        <v>-276.14995772</v>
      </c>
      <c r="H42" s="40">
        <v>-420.89337048</v>
      </c>
      <c r="I42" s="40">
        <v>94.90813632</v>
      </c>
      <c r="J42" s="40">
        <v>-650.95567106</v>
      </c>
      <c r="K42" s="12">
        <v>-1834.55069106</v>
      </c>
      <c r="L42" s="12">
        <v>-864.10035592</v>
      </c>
      <c r="M42" s="12">
        <v>255.76103223</v>
      </c>
      <c r="N42" s="12"/>
      <c r="O42" s="41" t="s">
        <v>23</v>
      </c>
    </row>
    <row r="43" ht="12" customHeight="1" spans="1:15">
      <c r="A43" s="31" t="s">
        <v>24</v>
      </c>
      <c r="B43" s="31"/>
      <c r="C43" s="12">
        <v>296.40997556</v>
      </c>
      <c r="D43" s="12">
        <v>204.017394</v>
      </c>
      <c r="E43" s="12">
        <v>390.17687732</v>
      </c>
      <c r="F43" s="12">
        <v>1049.55729345</v>
      </c>
      <c r="G43" s="12">
        <v>649.01128123</v>
      </c>
      <c r="H43" s="12">
        <v>514.46773612</v>
      </c>
      <c r="I43" s="12">
        <v>501.02454024</v>
      </c>
      <c r="J43" s="40">
        <v>571.850894</v>
      </c>
      <c r="K43" s="12">
        <v>819.27645114</v>
      </c>
      <c r="L43" s="12">
        <v>594.0452664</v>
      </c>
      <c r="M43" s="12">
        <v>201.39457935</v>
      </c>
      <c r="N43" s="12"/>
      <c r="O43" s="41" t="s">
        <v>23</v>
      </c>
    </row>
    <row r="44" spans="1:1">
      <c r="A44" s="1"/>
    </row>
  </sheetData>
  <mergeCells count="5">
    <mergeCell ref="A2:O2"/>
    <mergeCell ref="A4:B4"/>
    <mergeCell ref="A43:B43"/>
    <mergeCell ref="A35:A37"/>
    <mergeCell ref="A40:A42"/>
  </mergeCells>
  <pageMargins left="0.236220472440945" right="0.15748031496063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12"/>
  <cols>
    <col min="1" max="1" width="20.1296296296296" style="1" customWidth="1"/>
    <col min="2" max="2" width="8.87962962962963" style="1" customWidth="1"/>
    <col min="3" max="5" width="9.12962962962963" style="1" customWidth="1"/>
    <col min="6" max="6" width="9.25" style="1" customWidth="1"/>
    <col min="7" max="7" width="10.25" style="1" customWidth="1"/>
    <col min="8" max="8" width="9.25" style="1" customWidth="1"/>
    <col min="9" max="9" width="10" style="1" customWidth="1"/>
    <col min="10" max="10" width="9.25" style="1" customWidth="1"/>
    <col min="11" max="11" width="10" style="1" customWidth="1"/>
    <col min="12" max="13" width="10.25" style="1" customWidth="1"/>
    <col min="14" max="14" width="10.5" style="1" customWidth="1"/>
    <col min="15" max="15" width="9.37962962962963" style="1" customWidth="1"/>
    <col min="16" max="16" width="19" style="4" customWidth="1"/>
    <col min="17" max="18" width="13.8796296296296" style="5" customWidth="1"/>
    <col min="19" max="20" width="15" style="5" customWidth="1"/>
    <col min="21" max="16384" width="9" style="5"/>
  </cols>
  <sheetData>
    <row r="1" s="1" customFormat="1" ht="30" customHeight="1"/>
    <row r="2" s="1" customFormat="1" ht="17.4" spans="1:15">
      <c r="A2" s="6" t="s">
        <v>0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4.4" spans="1:21">
      <c r="A3" s="8" t="s">
        <v>25</v>
      </c>
      <c r="B3" s="8"/>
      <c r="Q3"/>
      <c r="R3"/>
      <c r="S3"/>
      <c r="T3"/>
      <c r="U3"/>
    </row>
    <row r="4" s="1" customFormat="1" ht="14.4" spans="1:21">
      <c r="A4" s="9" t="s">
        <v>2</v>
      </c>
      <c r="B4" s="9"/>
      <c r="C4" s="10">
        <v>44562</v>
      </c>
      <c r="D4" s="10">
        <v>44593</v>
      </c>
      <c r="E4" s="10">
        <v>44621</v>
      </c>
      <c r="F4" s="10">
        <v>44652</v>
      </c>
      <c r="G4" s="10">
        <v>44682</v>
      </c>
      <c r="H4" s="10">
        <v>44713</v>
      </c>
      <c r="I4" s="10">
        <v>44743</v>
      </c>
      <c r="J4" s="10">
        <v>44774</v>
      </c>
      <c r="K4" s="10">
        <v>44805</v>
      </c>
      <c r="L4" s="10">
        <v>44835</v>
      </c>
      <c r="M4" s="10">
        <v>44866</v>
      </c>
      <c r="N4" s="10">
        <v>44896</v>
      </c>
      <c r="O4" s="10" t="s">
        <v>3</v>
      </c>
      <c r="P4"/>
      <c r="Q4"/>
      <c r="R4"/>
      <c r="S4"/>
      <c r="T4"/>
      <c r="U4"/>
    </row>
    <row r="5" s="1" customFormat="1" ht="14.4" spans="1:21">
      <c r="A5" s="11" t="s">
        <v>4</v>
      </c>
      <c r="B5" s="11"/>
      <c r="C5" s="12">
        <v>2421.61</v>
      </c>
      <c r="D5" s="12">
        <v>1600.755</v>
      </c>
      <c r="E5" s="12">
        <v>2580.3934</v>
      </c>
      <c r="F5" s="12">
        <v>2297.5385</v>
      </c>
      <c r="G5" s="13">
        <v>2049.8426</v>
      </c>
      <c r="H5" s="12">
        <v>2338.5612</v>
      </c>
      <c r="I5" s="12">
        <v>2203.2927</v>
      </c>
      <c r="J5" s="12">
        <v>2351.8551</v>
      </c>
      <c r="K5" s="12">
        <v>2214.3143</v>
      </c>
      <c r="L5" s="12">
        <v>1700.8771</v>
      </c>
      <c r="M5" s="12">
        <v>1857.385</v>
      </c>
      <c r="N5" s="12"/>
      <c r="O5" s="12">
        <f>SUM(C5:N5)</f>
        <v>23616.4249</v>
      </c>
      <c r="P5"/>
      <c r="Q5"/>
      <c r="R5" s="51"/>
      <c r="S5" s="51"/>
      <c r="T5"/>
      <c r="U5"/>
    </row>
    <row r="6" s="1" customFormat="1" ht="14.4" spans="1:21">
      <c r="A6" s="11" t="s">
        <v>5</v>
      </c>
      <c r="B6" s="11"/>
      <c r="C6" s="12">
        <v>103.2162</v>
      </c>
      <c r="D6" s="12">
        <v>106.1541</v>
      </c>
      <c r="E6" s="12">
        <v>180.6667</v>
      </c>
      <c r="F6" s="12">
        <v>141.4052</v>
      </c>
      <c r="G6" s="13">
        <v>134.8782</v>
      </c>
      <c r="H6" s="12">
        <v>157.9103</v>
      </c>
      <c r="I6" s="12">
        <v>94.2732</v>
      </c>
      <c r="J6" s="12">
        <v>93.9686</v>
      </c>
      <c r="K6" s="12">
        <v>61.0358</v>
      </c>
      <c r="L6" s="12">
        <v>25.8062</v>
      </c>
      <c r="M6" s="12">
        <v>54.3437</v>
      </c>
      <c r="N6" s="12"/>
      <c r="O6" s="12">
        <f t="shared" ref="O6:O39" si="0">SUM(C6:N6)</f>
        <v>1153.6582</v>
      </c>
      <c r="P6"/>
      <c r="Q6"/>
      <c r="R6" s="51"/>
      <c r="S6" s="51"/>
      <c r="T6"/>
      <c r="U6"/>
    </row>
    <row r="7" s="1" customFormat="1" ht="14.4" spans="1:21">
      <c r="A7" s="11" t="s">
        <v>6</v>
      </c>
      <c r="B7" s="11"/>
      <c r="C7" s="12">
        <v>2318.3938</v>
      </c>
      <c r="D7" s="12">
        <v>1494.6009</v>
      </c>
      <c r="E7" s="12">
        <v>2399.7267</v>
      </c>
      <c r="F7" s="12">
        <v>2156.1333</v>
      </c>
      <c r="G7" s="13">
        <v>1914.9644</v>
      </c>
      <c r="H7" s="12">
        <v>2180.6509</v>
      </c>
      <c r="I7" s="12">
        <v>2109.0195</v>
      </c>
      <c r="J7" s="12">
        <v>2257.8865</v>
      </c>
      <c r="K7" s="12">
        <v>2153.2785</v>
      </c>
      <c r="L7" s="12">
        <v>1675.0709</v>
      </c>
      <c r="M7" s="12">
        <v>1803.0413</v>
      </c>
      <c r="N7" s="12"/>
      <c r="O7" s="12">
        <f t="shared" si="0"/>
        <v>22462.7667</v>
      </c>
      <c r="P7"/>
      <c r="Q7"/>
      <c r="R7" s="51"/>
      <c r="S7" s="51"/>
      <c r="T7"/>
      <c r="U7"/>
    </row>
    <row r="8" s="1" customFormat="1" ht="14.4" spans="1:21">
      <c r="A8" s="11" t="s">
        <v>7</v>
      </c>
      <c r="B8" s="11"/>
      <c r="C8" s="12">
        <v>1967.1005</v>
      </c>
      <c r="D8" s="12">
        <v>1279.898</v>
      </c>
      <c r="E8" s="12">
        <v>2033.6965</v>
      </c>
      <c r="F8" s="12">
        <v>1842.0938</v>
      </c>
      <c r="G8" s="13">
        <v>1663.7243</v>
      </c>
      <c r="H8" s="12">
        <v>1833.978</v>
      </c>
      <c r="I8" s="12">
        <v>1852.8168</v>
      </c>
      <c r="J8" s="12">
        <v>1986.291</v>
      </c>
      <c r="K8" s="12">
        <v>1912.5147</v>
      </c>
      <c r="L8" s="12">
        <v>1512.3028</v>
      </c>
      <c r="M8" s="12">
        <v>1539.1065</v>
      </c>
      <c r="N8" s="12"/>
      <c r="O8" s="12">
        <f t="shared" si="0"/>
        <v>19423.5229</v>
      </c>
      <c r="P8"/>
      <c r="Q8"/>
      <c r="R8" s="51"/>
      <c r="S8" s="51"/>
      <c r="T8"/>
      <c r="U8"/>
    </row>
    <row r="9" s="1" customFormat="1" ht="14.4" spans="1:21">
      <c r="A9" s="14" t="s">
        <v>8</v>
      </c>
      <c r="B9" s="14"/>
      <c r="C9" s="12">
        <v>1775.4158</v>
      </c>
      <c r="D9" s="12">
        <v>1155.6498</v>
      </c>
      <c r="E9" s="12">
        <v>1816.2291</v>
      </c>
      <c r="F9" s="12">
        <v>1664.6457</v>
      </c>
      <c r="G9" s="13">
        <v>1501.2254</v>
      </c>
      <c r="H9" s="12">
        <v>1653.7316</v>
      </c>
      <c r="I9" s="12">
        <v>1674.9598</v>
      </c>
      <c r="J9" s="12">
        <v>1803.4893</v>
      </c>
      <c r="K9" s="12">
        <v>1728.0035</v>
      </c>
      <c r="L9" s="12">
        <v>1354.1857</v>
      </c>
      <c r="M9" s="12">
        <v>1383.3856</v>
      </c>
      <c r="N9" s="12"/>
      <c r="O9" s="12">
        <f t="shared" si="0"/>
        <v>17510.9213</v>
      </c>
      <c r="P9"/>
      <c r="Q9"/>
      <c r="R9" s="51"/>
      <c r="S9" s="51"/>
      <c r="T9"/>
      <c r="U9"/>
    </row>
    <row r="10" s="1" customFormat="1" ht="14.4" spans="1:21">
      <c r="A10" s="14" t="s">
        <v>9</v>
      </c>
      <c r="B10" s="14"/>
      <c r="C10" s="12">
        <v>147.5836</v>
      </c>
      <c r="D10" s="12">
        <v>98.8122</v>
      </c>
      <c r="E10" s="12">
        <v>181.0451</v>
      </c>
      <c r="F10" s="12">
        <v>140.0817</v>
      </c>
      <c r="G10" s="13">
        <v>121.1822</v>
      </c>
      <c r="H10" s="12">
        <v>136.4382</v>
      </c>
      <c r="I10" s="12">
        <v>134.7142</v>
      </c>
      <c r="J10" s="12">
        <v>136.8109</v>
      </c>
      <c r="K10" s="12">
        <v>132.8298</v>
      </c>
      <c r="L10" s="12">
        <v>108.8149</v>
      </c>
      <c r="M10" s="12">
        <v>114.5121</v>
      </c>
      <c r="N10" s="12"/>
      <c r="O10" s="12">
        <f t="shared" si="0"/>
        <v>1452.8249</v>
      </c>
      <c r="P10"/>
      <c r="Q10"/>
      <c r="R10" s="51"/>
      <c r="S10" s="51"/>
      <c r="T10"/>
      <c r="U10"/>
    </row>
    <row r="11" s="2" customFormat="1" ht="14.4" spans="1:21">
      <c r="A11" s="15" t="s">
        <v>10</v>
      </c>
      <c r="B11" s="15"/>
      <c r="C11" s="16">
        <v>44.1011</v>
      </c>
      <c r="D11" s="12">
        <v>25.436</v>
      </c>
      <c r="E11" s="12">
        <v>36.4223</v>
      </c>
      <c r="F11" s="12">
        <v>37.3664</v>
      </c>
      <c r="G11" s="12">
        <v>41.3167</v>
      </c>
      <c r="H11" s="12">
        <v>43.8082</v>
      </c>
      <c r="I11" s="12">
        <v>43.1428</v>
      </c>
      <c r="J11" s="12">
        <v>45.9908</v>
      </c>
      <c r="K11" s="12">
        <v>51.6814</v>
      </c>
      <c r="L11" s="12">
        <v>49.3022</v>
      </c>
      <c r="M11" s="12">
        <v>41.2088</v>
      </c>
      <c r="N11" s="12"/>
      <c r="O11" s="12">
        <f t="shared" si="0"/>
        <v>459.7767</v>
      </c>
      <c r="P11"/>
      <c r="Q11"/>
      <c r="R11" s="51"/>
      <c r="S11" s="51"/>
      <c r="T11"/>
      <c r="U11"/>
    </row>
    <row r="12" s="2" customFormat="1" ht="14.4" spans="1:21">
      <c r="A12" s="17" t="s">
        <v>11</v>
      </c>
      <c r="B12" s="17"/>
      <c r="C12" s="16">
        <v>351.2933</v>
      </c>
      <c r="D12" s="12">
        <v>214.7029</v>
      </c>
      <c r="E12" s="12">
        <v>366.0302</v>
      </c>
      <c r="F12" s="12">
        <v>314.0395</v>
      </c>
      <c r="G12" s="12">
        <v>251.2401</v>
      </c>
      <c r="H12" s="12">
        <v>346.6729</v>
      </c>
      <c r="I12" s="12">
        <v>256.2027</v>
      </c>
      <c r="J12" s="12">
        <v>271.5955</v>
      </c>
      <c r="K12" s="12">
        <v>240.7638</v>
      </c>
      <c r="L12" s="12">
        <v>188.5743</v>
      </c>
      <c r="M12" s="12">
        <v>263.9348</v>
      </c>
      <c r="N12" s="12"/>
      <c r="O12" s="12">
        <f t="shared" si="0"/>
        <v>3065.05</v>
      </c>
      <c r="P12"/>
      <c r="Q12"/>
      <c r="R12" s="51"/>
      <c r="S12" s="51"/>
      <c r="T12"/>
      <c r="U12"/>
    </row>
    <row r="13" s="2" customFormat="1" ht="14.4" spans="1:21">
      <c r="A13" s="18" t="s">
        <v>12</v>
      </c>
      <c r="B13" s="18"/>
      <c r="C13" s="16">
        <v>151.9895</v>
      </c>
      <c r="D13" s="12">
        <v>95.9369</v>
      </c>
      <c r="E13" s="12">
        <v>155.2176</v>
      </c>
      <c r="F13" s="12">
        <v>107.1812</v>
      </c>
      <c r="G13" s="12">
        <v>85.4072</v>
      </c>
      <c r="H13" s="12">
        <v>115.6474</v>
      </c>
      <c r="I13" s="12">
        <v>100.3365</v>
      </c>
      <c r="J13" s="12">
        <v>108.1451</v>
      </c>
      <c r="K13" s="12">
        <v>103.9288</v>
      </c>
      <c r="L13" s="12">
        <v>77.8898</v>
      </c>
      <c r="M13" s="12">
        <v>77.9889</v>
      </c>
      <c r="N13" s="12"/>
      <c r="O13" s="12">
        <f t="shared" si="0"/>
        <v>1179.6689</v>
      </c>
      <c r="P13"/>
      <c r="Q13"/>
      <c r="R13" s="51"/>
      <c r="S13" s="51"/>
      <c r="T13"/>
      <c r="U13"/>
    </row>
    <row r="14" s="2" customFormat="1" ht="14.4" spans="1:21">
      <c r="A14" s="18" t="s">
        <v>13</v>
      </c>
      <c r="B14" s="18"/>
      <c r="C14" s="16">
        <v>151.7805</v>
      </c>
      <c r="D14" s="12">
        <v>96.3276</v>
      </c>
      <c r="E14" s="12">
        <v>153.2446</v>
      </c>
      <c r="F14" s="12">
        <v>168.4331</v>
      </c>
      <c r="G14" s="12">
        <v>111.501</v>
      </c>
      <c r="H14" s="12">
        <v>193.6028</v>
      </c>
      <c r="I14" s="12">
        <v>130.8974</v>
      </c>
      <c r="J14" s="12">
        <v>124.9398</v>
      </c>
      <c r="K14" s="12">
        <v>104.4763</v>
      </c>
      <c r="L14" s="12">
        <v>79.1944</v>
      </c>
      <c r="M14" s="12">
        <v>169.1748</v>
      </c>
      <c r="N14" s="12"/>
      <c r="O14" s="12">
        <f t="shared" si="0"/>
        <v>1483.5723</v>
      </c>
      <c r="P14"/>
      <c r="Q14"/>
      <c r="R14" s="51"/>
      <c r="S14" s="51"/>
      <c r="T14"/>
      <c r="U14"/>
    </row>
    <row r="15" s="2" customFormat="1" ht="14.4" spans="1:21">
      <c r="A15" s="19" t="s">
        <v>14</v>
      </c>
      <c r="B15" s="19"/>
      <c r="C15" s="16">
        <v>2143.8312</v>
      </c>
      <c r="D15" s="12">
        <v>1558.8201</v>
      </c>
      <c r="E15" s="12">
        <v>2312.6964</v>
      </c>
      <c r="F15" s="12">
        <v>2106.4359</v>
      </c>
      <c r="G15" s="12">
        <v>2035.3281</v>
      </c>
      <c r="H15" s="12">
        <v>2279.34</v>
      </c>
      <c r="I15" s="12">
        <v>2212.268</v>
      </c>
      <c r="J15" s="12">
        <v>2093.1243</v>
      </c>
      <c r="K15" s="12">
        <v>2131.5809</v>
      </c>
      <c r="L15" s="12">
        <v>1819.5768</v>
      </c>
      <c r="M15" s="12">
        <v>1920.1821</v>
      </c>
      <c r="N15" s="12"/>
      <c r="O15" s="12">
        <f t="shared" si="0"/>
        <v>22613.1838</v>
      </c>
      <c r="P15"/>
      <c r="Q15"/>
      <c r="R15" s="51"/>
      <c r="S15" s="51"/>
      <c r="T15"/>
      <c r="U15"/>
    </row>
    <row r="16" s="2" customFormat="1" ht="14.4" spans="1:21">
      <c r="A16" s="19" t="s">
        <v>5</v>
      </c>
      <c r="B16" s="19"/>
      <c r="C16" s="16">
        <v>177.7759</v>
      </c>
      <c r="D16" s="12">
        <v>89.8928</v>
      </c>
      <c r="E16" s="12">
        <v>112.447</v>
      </c>
      <c r="F16" s="12">
        <v>102.3387</v>
      </c>
      <c r="G16" s="12">
        <v>122.8742</v>
      </c>
      <c r="H16" s="12">
        <v>173.9776</v>
      </c>
      <c r="I16" s="12">
        <v>216.7965</v>
      </c>
      <c r="J16" s="12">
        <v>121.6064</v>
      </c>
      <c r="K16" s="12">
        <v>47.6987</v>
      </c>
      <c r="L16" s="12">
        <v>27.5838</v>
      </c>
      <c r="M16" s="12">
        <v>25.401</v>
      </c>
      <c r="N16" s="12"/>
      <c r="O16" s="12">
        <f t="shared" si="0"/>
        <v>1218.3926</v>
      </c>
      <c r="P16"/>
      <c r="Q16"/>
      <c r="R16"/>
      <c r="S16"/>
      <c r="T16"/>
      <c r="U16"/>
    </row>
    <row r="17" s="2" customFormat="1" ht="14.4" spans="1:21">
      <c r="A17" s="19" t="s">
        <v>6</v>
      </c>
      <c r="B17" s="19"/>
      <c r="C17" s="16">
        <v>1966.0553</v>
      </c>
      <c r="D17" s="12">
        <v>1468.9273</v>
      </c>
      <c r="E17" s="12">
        <v>2200.2494</v>
      </c>
      <c r="F17" s="12">
        <v>2004.0972</v>
      </c>
      <c r="G17" s="12">
        <v>1912.4539</v>
      </c>
      <c r="H17" s="12">
        <v>2105.3624</v>
      </c>
      <c r="I17" s="12">
        <v>1995.4715</v>
      </c>
      <c r="J17" s="12">
        <v>1971.5179</v>
      </c>
      <c r="K17" s="12">
        <v>2083.8822</v>
      </c>
      <c r="L17" s="12">
        <v>1791.993</v>
      </c>
      <c r="M17" s="12">
        <v>1894.7811</v>
      </c>
      <c r="N17" s="12"/>
      <c r="O17" s="12">
        <f t="shared" si="0"/>
        <v>21394.7912</v>
      </c>
      <c r="P17"/>
      <c r="Q17"/>
      <c r="R17"/>
      <c r="S17"/>
      <c r="T17"/>
      <c r="U17"/>
    </row>
    <row r="18" s="2" customFormat="1" ht="14.4" spans="1:21">
      <c r="A18" s="17" t="s">
        <v>7</v>
      </c>
      <c r="B18" s="17"/>
      <c r="C18" s="16">
        <v>1656.5514</v>
      </c>
      <c r="D18" s="12">
        <v>1260.2547</v>
      </c>
      <c r="E18" s="12">
        <v>1762.3462</v>
      </c>
      <c r="F18" s="12">
        <v>1686.5435</v>
      </c>
      <c r="G18" s="12">
        <v>1668.6289</v>
      </c>
      <c r="H18" s="12">
        <v>1800.6913</v>
      </c>
      <c r="I18" s="12">
        <v>1693.0359</v>
      </c>
      <c r="J18" s="12">
        <v>1717.5595</v>
      </c>
      <c r="K18" s="12">
        <v>1794.4493</v>
      </c>
      <c r="L18" s="12">
        <v>1568.4936</v>
      </c>
      <c r="M18" s="12">
        <v>1620.5612</v>
      </c>
      <c r="N18" s="12"/>
      <c r="O18" s="12">
        <f t="shared" si="0"/>
        <v>18229.1155</v>
      </c>
      <c r="P18"/>
      <c r="Q18"/>
      <c r="R18"/>
      <c r="S18"/>
      <c r="T18"/>
      <c r="U18"/>
    </row>
    <row r="19" s="2" customFormat="1" ht="14.4" spans="1:21">
      <c r="A19" s="18" t="s">
        <v>8</v>
      </c>
      <c r="B19" s="18"/>
      <c r="C19" s="16">
        <v>1391.0088</v>
      </c>
      <c r="D19" s="12">
        <v>1070.4661</v>
      </c>
      <c r="E19" s="12">
        <v>1509.8451</v>
      </c>
      <c r="F19" s="12">
        <v>1449.2011</v>
      </c>
      <c r="G19" s="12">
        <v>1419.3471</v>
      </c>
      <c r="H19" s="12">
        <v>1399.9624</v>
      </c>
      <c r="I19" s="12">
        <v>1368.0394</v>
      </c>
      <c r="J19" s="12">
        <v>1413.9175</v>
      </c>
      <c r="K19" s="12">
        <v>1500.8869</v>
      </c>
      <c r="L19" s="12">
        <v>1361.4945</v>
      </c>
      <c r="M19" s="12">
        <v>1370.6322</v>
      </c>
      <c r="N19" s="12"/>
      <c r="O19" s="12">
        <f t="shared" si="0"/>
        <v>15254.8011</v>
      </c>
      <c r="P19"/>
      <c r="Q19"/>
      <c r="R19"/>
      <c r="S19"/>
      <c r="T19"/>
      <c r="U19"/>
    </row>
    <row r="20" s="2" customFormat="1" ht="14.4" spans="1:21">
      <c r="A20" s="18" t="s">
        <v>9</v>
      </c>
      <c r="B20" s="18"/>
      <c r="C20" s="16">
        <v>204.9342</v>
      </c>
      <c r="D20" s="12">
        <v>160.3441</v>
      </c>
      <c r="E20" s="12">
        <v>198.9223</v>
      </c>
      <c r="F20" s="12">
        <v>175.2538</v>
      </c>
      <c r="G20" s="12">
        <v>152.4069</v>
      </c>
      <c r="H20" s="12">
        <v>196.0147</v>
      </c>
      <c r="I20" s="12">
        <v>189.2037</v>
      </c>
      <c r="J20" s="12">
        <v>192.0334</v>
      </c>
      <c r="K20" s="12">
        <v>204.1626</v>
      </c>
      <c r="L20" s="12">
        <v>152.7075</v>
      </c>
      <c r="M20" s="12">
        <v>170.4243</v>
      </c>
      <c r="N20" s="12"/>
      <c r="O20" s="12">
        <f t="shared" si="0"/>
        <v>1996.4075</v>
      </c>
      <c r="P20"/>
      <c r="Q20"/>
      <c r="R20"/>
      <c r="S20"/>
      <c r="T20"/>
      <c r="U20"/>
    </row>
    <row r="21" s="2" customFormat="1" ht="14.4" spans="1:21">
      <c r="A21" s="18" t="s">
        <v>10</v>
      </c>
      <c r="B21" s="18"/>
      <c r="C21" s="16">
        <v>60.6084</v>
      </c>
      <c r="D21" s="12">
        <v>29.4445</v>
      </c>
      <c r="E21" s="12">
        <v>53.5788</v>
      </c>
      <c r="F21" s="12">
        <v>62.0886</v>
      </c>
      <c r="G21" s="12">
        <v>96.8749</v>
      </c>
      <c r="H21" s="12">
        <v>204.7142</v>
      </c>
      <c r="I21" s="12">
        <v>135.7928</v>
      </c>
      <c r="J21" s="12">
        <v>111.6086</v>
      </c>
      <c r="K21" s="12">
        <v>89.3998</v>
      </c>
      <c r="L21" s="12">
        <v>54.2916</v>
      </c>
      <c r="M21" s="12">
        <v>79.5047</v>
      </c>
      <c r="N21" s="12"/>
      <c r="O21" s="12">
        <f t="shared" si="0"/>
        <v>977.9069</v>
      </c>
      <c r="P21"/>
      <c r="Q21"/>
      <c r="R21"/>
      <c r="S21"/>
      <c r="T21"/>
      <c r="U21"/>
    </row>
    <row r="22" s="1" customFormat="1" ht="14.4" spans="1:21">
      <c r="A22" s="20" t="s">
        <v>11</v>
      </c>
      <c r="B22" s="20"/>
      <c r="C22" s="12">
        <v>309.5039</v>
      </c>
      <c r="D22" s="12">
        <v>208.6726</v>
      </c>
      <c r="E22" s="12">
        <v>437.9032</v>
      </c>
      <c r="F22" s="12">
        <v>317.5537</v>
      </c>
      <c r="G22" s="12">
        <v>243.825</v>
      </c>
      <c r="H22" s="12">
        <v>304.6711</v>
      </c>
      <c r="I22" s="12">
        <v>302.4356</v>
      </c>
      <c r="J22" s="12">
        <v>253.9584</v>
      </c>
      <c r="K22" s="12">
        <v>289.4329</v>
      </c>
      <c r="L22" s="12">
        <v>251.0832</v>
      </c>
      <c r="M22" s="12">
        <v>274.2199</v>
      </c>
      <c r="N22" s="12"/>
      <c r="O22" s="12">
        <f t="shared" si="0"/>
        <v>3193.2595</v>
      </c>
      <c r="P22"/>
      <c r="Q22"/>
      <c r="R22"/>
      <c r="S22"/>
      <c r="T22"/>
      <c r="U22"/>
    </row>
    <row r="23" s="1" customFormat="1" ht="14.4" spans="1:21">
      <c r="A23" s="21" t="s">
        <v>12</v>
      </c>
      <c r="B23" s="21"/>
      <c r="C23" s="12">
        <v>115.8164</v>
      </c>
      <c r="D23" s="12">
        <v>42.611</v>
      </c>
      <c r="E23" s="12">
        <v>100.2401</v>
      </c>
      <c r="F23" s="12">
        <v>94.6745</v>
      </c>
      <c r="G23" s="12">
        <v>66.1135</v>
      </c>
      <c r="H23" s="12">
        <v>76.0722</v>
      </c>
      <c r="I23" s="12">
        <v>100.8624</v>
      </c>
      <c r="J23" s="12">
        <v>89.2151</v>
      </c>
      <c r="K23" s="12">
        <v>86.8927</v>
      </c>
      <c r="L23" s="12">
        <v>66.8918</v>
      </c>
      <c r="M23" s="12">
        <v>74.8666</v>
      </c>
      <c r="N23" s="12"/>
      <c r="O23" s="12">
        <f t="shared" si="0"/>
        <v>914.2563</v>
      </c>
      <c r="P23"/>
      <c r="Q23"/>
      <c r="R23"/>
      <c r="S23"/>
      <c r="T23"/>
      <c r="U23"/>
    </row>
    <row r="24" ht="14.4" spans="1:21">
      <c r="A24" s="21" t="s">
        <v>13</v>
      </c>
      <c r="B24" s="21"/>
      <c r="C24" s="12">
        <v>132.2837</v>
      </c>
      <c r="D24" s="12">
        <v>123.437</v>
      </c>
      <c r="E24" s="12">
        <v>254.0598</v>
      </c>
      <c r="F24" s="12">
        <v>165.1155</v>
      </c>
      <c r="G24" s="12">
        <v>115.8646</v>
      </c>
      <c r="H24" s="12">
        <v>144.1216</v>
      </c>
      <c r="I24" s="12">
        <v>137.1767</v>
      </c>
      <c r="J24" s="12">
        <v>107.7501</v>
      </c>
      <c r="K24" s="12">
        <v>136.4864</v>
      </c>
      <c r="L24" s="12">
        <v>120.756</v>
      </c>
      <c r="M24" s="12">
        <v>138.3784</v>
      </c>
      <c r="N24" s="12"/>
      <c r="O24" s="12">
        <f t="shared" si="0"/>
        <v>1575.4298</v>
      </c>
      <c r="P24"/>
      <c r="Q24"/>
      <c r="R24"/>
      <c r="S24"/>
      <c r="T24"/>
      <c r="U24"/>
    </row>
    <row r="25" s="3" customFormat="1" ht="14.4" spans="1:21">
      <c r="A25" s="22" t="s">
        <v>15</v>
      </c>
      <c r="B25" s="22"/>
      <c r="C25" s="23">
        <f>C5-C15</f>
        <v>277.7788</v>
      </c>
      <c r="D25" s="23">
        <f t="shared" ref="D25:H25" si="1">D5-D15</f>
        <v>41.9349000000002</v>
      </c>
      <c r="E25" s="23">
        <f t="shared" si="1"/>
        <v>267.697</v>
      </c>
      <c r="F25" s="23">
        <f t="shared" si="1"/>
        <v>191.1026</v>
      </c>
      <c r="G25" s="23">
        <f t="shared" si="1"/>
        <v>14.5145</v>
      </c>
      <c r="H25" s="23">
        <f t="shared" si="1"/>
        <v>59.2212</v>
      </c>
      <c r="I25" s="23">
        <f t="shared" ref="I25:M25" si="2">I5-I15</f>
        <v>-8.97530000000006</v>
      </c>
      <c r="J25" s="23">
        <f t="shared" si="2"/>
        <v>258.7308</v>
      </c>
      <c r="K25" s="23">
        <f t="shared" si="2"/>
        <v>82.7334000000001</v>
      </c>
      <c r="L25" s="23">
        <f t="shared" si="2"/>
        <v>-118.6997</v>
      </c>
      <c r="M25" s="23">
        <f t="shared" si="2"/>
        <v>-62.7971</v>
      </c>
      <c r="N25" s="40"/>
      <c r="O25" s="40">
        <f t="shared" ref="O25:O34" si="3">SUM(C25:N25)</f>
        <v>1003.2411</v>
      </c>
      <c r="P25"/>
      <c r="Q25"/>
      <c r="R25"/>
      <c r="S25"/>
      <c r="T25"/>
      <c r="U25"/>
    </row>
    <row r="26" s="3" customFormat="1" ht="14.4" spans="1:21">
      <c r="A26" s="22" t="s">
        <v>5</v>
      </c>
      <c r="B26" s="22"/>
      <c r="C26" s="23">
        <f t="shared" ref="C26:H26" si="4">C6-C16</f>
        <v>-74.5597</v>
      </c>
      <c r="D26" s="23">
        <f t="shared" si="4"/>
        <v>16.2613</v>
      </c>
      <c r="E26" s="23">
        <f t="shared" si="4"/>
        <v>68.2197</v>
      </c>
      <c r="F26" s="23">
        <f t="shared" si="4"/>
        <v>39.0665</v>
      </c>
      <c r="G26" s="23">
        <f t="shared" si="4"/>
        <v>12.004</v>
      </c>
      <c r="H26" s="23">
        <f t="shared" si="4"/>
        <v>-16.0673</v>
      </c>
      <c r="I26" s="23">
        <f t="shared" ref="I26:L26" si="5">I6-I16</f>
        <v>-122.5233</v>
      </c>
      <c r="J26" s="23">
        <f t="shared" si="5"/>
        <v>-27.6378</v>
      </c>
      <c r="K26" s="23">
        <f t="shared" si="5"/>
        <v>13.3371</v>
      </c>
      <c r="L26" s="23">
        <f t="shared" si="5"/>
        <v>-1.7776</v>
      </c>
      <c r="M26" s="23">
        <f t="shared" ref="M26" si="6">M6-M16</f>
        <v>28.9427</v>
      </c>
      <c r="N26" s="40"/>
      <c r="O26" s="40">
        <f t="shared" si="3"/>
        <v>-64.7344</v>
      </c>
      <c r="P26"/>
      <c r="Q26"/>
      <c r="R26"/>
      <c r="S26"/>
      <c r="T26"/>
      <c r="U26"/>
    </row>
    <row r="27" s="3" customFormat="1" ht="14.4" spans="1:21">
      <c r="A27" s="22" t="s">
        <v>6</v>
      </c>
      <c r="B27" s="22"/>
      <c r="C27" s="23">
        <f t="shared" ref="C27:H27" si="7">C7-C17</f>
        <v>352.3385</v>
      </c>
      <c r="D27" s="23">
        <f t="shared" si="7"/>
        <v>25.6735999999999</v>
      </c>
      <c r="E27" s="23">
        <f t="shared" si="7"/>
        <v>199.4773</v>
      </c>
      <c r="F27" s="23">
        <f t="shared" si="7"/>
        <v>152.0361</v>
      </c>
      <c r="G27" s="23">
        <f t="shared" si="7"/>
        <v>2.51050000000009</v>
      </c>
      <c r="H27" s="23">
        <f t="shared" si="7"/>
        <v>75.2885000000001</v>
      </c>
      <c r="I27" s="23">
        <f t="shared" ref="I27:L27" si="8">I7-I17</f>
        <v>113.548</v>
      </c>
      <c r="J27" s="23">
        <f t="shared" si="8"/>
        <v>286.3686</v>
      </c>
      <c r="K27" s="23">
        <f t="shared" si="8"/>
        <v>69.3962999999999</v>
      </c>
      <c r="L27" s="23">
        <f t="shared" si="8"/>
        <v>-116.9221</v>
      </c>
      <c r="M27" s="23">
        <f t="shared" ref="M27" si="9">M7-M17</f>
        <v>-91.7397999999998</v>
      </c>
      <c r="N27" s="40"/>
      <c r="O27" s="40">
        <f t="shared" si="3"/>
        <v>1067.9755</v>
      </c>
      <c r="P27"/>
      <c r="Q27"/>
      <c r="R27"/>
      <c r="S27"/>
      <c r="T27"/>
      <c r="U27"/>
    </row>
    <row r="28" s="3" customFormat="1" ht="14.4" spans="1:21">
      <c r="A28" s="24" t="s">
        <v>7</v>
      </c>
      <c r="B28" s="24"/>
      <c r="C28" s="23">
        <f t="shared" ref="C28:H28" si="10">C8-C18</f>
        <v>310.5491</v>
      </c>
      <c r="D28" s="23">
        <f t="shared" si="10"/>
        <v>19.6433</v>
      </c>
      <c r="E28" s="23">
        <f t="shared" si="10"/>
        <v>271.3503</v>
      </c>
      <c r="F28" s="23">
        <f t="shared" si="10"/>
        <v>155.5503</v>
      </c>
      <c r="G28" s="23">
        <f t="shared" si="10"/>
        <v>-4.90459999999985</v>
      </c>
      <c r="H28" s="23">
        <f t="shared" si="10"/>
        <v>33.2867000000001</v>
      </c>
      <c r="I28" s="23">
        <f t="shared" ref="I28:L28" si="11">I8-I18</f>
        <v>159.7809</v>
      </c>
      <c r="J28" s="23">
        <f t="shared" si="11"/>
        <v>268.7315</v>
      </c>
      <c r="K28" s="23">
        <f t="shared" si="11"/>
        <v>118.0654</v>
      </c>
      <c r="L28" s="23">
        <f t="shared" si="11"/>
        <v>-56.1908000000001</v>
      </c>
      <c r="M28" s="23">
        <f t="shared" ref="M28" si="12">M8-M18</f>
        <v>-81.4547</v>
      </c>
      <c r="N28" s="40"/>
      <c r="O28" s="40">
        <f t="shared" si="3"/>
        <v>1194.4074</v>
      </c>
      <c r="P28"/>
      <c r="Q28"/>
      <c r="R28"/>
      <c r="S28"/>
      <c r="T28"/>
      <c r="U28"/>
    </row>
    <row r="29" s="3" customFormat="1" ht="14.4" spans="1:21">
      <c r="A29" s="25" t="s">
        <v>8</v>
      </c>
      <c r="B29" s="25"/>
      <c r="C29" s="23">
        <f t="shared" ref="C29:H29" si="13">C9-C19</f>
        <v>384.407</v>
      </c>
      <c r="D29" s="23">
        <f t="shared" si="13"/>
        <v>85.1836999999998</v>
      </c>
      <c r="E29" s="23">
        <f t="shared" si="13"/>
        <v>306.384</v>
      </c>
      <c r="F29" s="23">
        <f t="shared" si="13"/>
        <v>215.4446</v>
      </c>
      <c r="G29" s="23">
        <f t="shared" si="13"/>
        <v>81.8783000000001</v>
      </c>
      <c r="H29" s="23">
        <f t="shared" si="13"/>
        <v>253.7692</v>
      </c>
      <c r="I29" s="23">
        <f t="shared" ref="I29:L29" si="14">I9-I19</f>
        <v>306.9204</v>
      </c>
      <c r="J29" s="23">
        <f t="shared" si="14"/>
        <v>389.5718</v>
      </c>
      <c r="K29" s="23">
        <f t="shared" si="14"/>
        <v>227.1166</v>
      </c>
      <c r="L29" s="23">
        <f t="shared" si="14"/>
        <v>-7.30880000000002</v>
      </c>
      <c r="M29" s="23">
        <f t="shared" ref="M29" si="15">M9-M19</f>
        <v>12.7534000000001</v>
      </c>
      <c r="N29" s="40"/>
      <c r="O29" s="40">
        <f t="shared" si="3"/>
        <v>2256.1202</v>
      </c>
      <c r="P29"/>
      <c r="Q29"/>
      <c r="R29"/>
      <c r="S29"/>
      <c r="T29"/>
      <c r="U29"/>
    </row>
    <row r="30" s="3" customFormat="1" ht="14.4" spans="1:21">
      <c r="A30" s="25" t="s">
        <v>9</v>
      </c>
      <c r="B30" s="25"/>
      <c r="C30" s="23">
        <f t="shared" ref="C30:H30" si="16">C10-C20</f>
        <v>-57.3506</v>
      </c>
      <c r="D30" s="23">
        <f t="shared" si="16"/>
        <v>-61.5319</v>
      </c>
      <c r="E30" s="23">
        <f t="shared" si="16"/>
        <v>-17.8772</v>
      </c>
      <c r="F30" s="23">
        <f t="shared" si="16"/>
        <v>-35.1721</v>
      </c>
      <c r="G30" s="23">
        <f t="shared" si="16"/>
        <v>-31.2247</v>
      </c>
      <c r="H30" s="23">
        <f t="shared" si="16"/>
        <v>-59.5765</v>
      </c>
      <c r="I30" s="23">
        <f t="shared" ref="I30:L30" si="17">I10-I20</f>
        <v>-54.4895</v>
      </c>
      <c r="J30" s="23">
        <f t="shared" si="17"/>
        <v>-55.2225</v>
      </c>
      <c r="K30" s="23">
        <f t="shared" si="17"/>
        <v>-71.3328</v>
      </c>
      <c r="L30" s="23">
        <f t="shared" si="17"/>
        <v>-43.8926</v>
      </c>
      <c r="M30" s="23">
        <f t="shared" ref="M30" si="18">M10-M20</f>
        <v>-55.9122</v>
      </c>
      <c r="N30" s="40"/>
      <c r="O30" s="40">
        <f t="shared" si="3"/>
        <v>-543.5826</v>
      </c>
      <c r="P30"/>
      <c r="Q30"/>
      <c r="R30"/>
      <c r="S30"/>
      <c r="T30"/>
      <c r="U30"/>
    </row>
    <row r="31" s="3" customFormat="1" ht="14.4" spans="1:21">
      <c r="A31" s="25" t="s">
        <v>10</v>
      </c>
      <c r="B31" s="25"/>
      <c r="C31" s="23">
        <f t="shared" ref="C31:H31" si="19">C11-C21</f>
        <v>-16.5073</v>
      </c>
      <c r="D31" s="23">
        <f t="shared" si="19"/>
        <v>-4.0085</v>
      </c>
      <c r="E31" s="23">
        <f t="shared" si="19"/>
        <v>-17.1565</v>
      </c>
      <c r="F31" s="23">
        <f t="shared" si="19"/>
        <v>-24.7222</v>
      </c>
      <c r="G31" s="23">
        <f t="shared" si="19"/>
        <v>-55.5582</v>
      </c>
      <c r="H31" s="23">
        <f t="shared" si="19"/>
        <v>-160.906</v>
      </c>
      <c r="I31" s="23">
        <f t="shared" ref="I31:L31" si="20">I11-I21</f>
        <v>-92.65</v>
      </c>
      <c r="J31" s="23">
        <f t="shared" si="20"/>
        <v>-65.6178</v>
      </c>
      <c r="K31" s="23">
        <f t="shared" si="20"/>
        <v>-37.7184</v>
      </c>
      <c r="L31" s="23">
        <f t="shared" si="20"/>
        <v>-4.9894</v>
      </c>
      <c r="M31" s="23">
        <f t="shared" ref="M31" si="21">M11-M21</f>
        <v>-38.2959</v>
      </c>
      <c r="N31" s="40"/>
      <c r="O31" s="40">
        <f t="shared" si="3"/>
        <v>-518.1302</v>
      </c>
      <c r="P31"/>
      <c r="Q31"/>
      <c r="R31"/>
      <c r="S31"/>
      <c r="T31"/>
      <c r="U31"/>
    </row>
    <row r="32" ht="14.4" spans="1:21">
      <c r="A32" s="26" t="s">
        <v>11</v>
      </c>
      <c r="B32" s="26"/>
      <c r="C32" s="23">
        <f t="shared" ref="C32:H32" si="22">C12-C22</f>
        <v>41.7894</v>
      </c>
      <c r="D32" s="23">
        <f t="shared" si="22"/>
        <v>6.03030000000001</v>
      </c>
      <c r="E32" s="23">
        <f t="shared" si="22"/>
        <v>-71.873</v>
      </c>
      <c r="F32" s="23">
        <f t="shared" si="22"/>
        <v>-3.51420000000002</v>
      </c>
      <c r="G32" s="23">
        <f t="shared" si="22"/>
        <v>7.41510000000002</v>
      </c>
      <c r="H32" s="23">
        <f t="shared" si="22"/>
        <v>42.0018</v>
      </c>
      <c r="I32" s="23">
        <f t="shared" ref="I32:L32" si="23">I12-I22</f>
        <v>-46.2329</v>
      </c>
      <c r="J32" s="23">
        <f t="shared" si="23"/>
        <v>17.6371</v>
      </c>
      <c r="K32" s="23">
        <f t="shared" si="23"/>
        <v>-48.6691</v>
      </c>
      <c r="L32" s="23">
        <f t="shared" si="23"/>
        <v>-62.5089</v>
      </c>
      <c r="M32" s="23">
        <f t="shared" ref="M32" si="24">M12-M22</f>
        <v>-10.2851</v>
      </c>
      <c r="N32" s="40"/>
      <c r="O32" s="40">
        <f t="shared" si="3"/>
        <v>-128.2095</v>
      </c>
      <c r="P32"/>
      <c r="Q32"/>
      <c r="R32"/>
      <c r="S32"/>
      <c r="T32"/>
      <c r="U32"/>
    </row>
    <row r="33" ht="14.4" spans="1:21">
      <c r="A33" s="27" t="s">
        <v>12</v>
      </c>
      <c r="B33" s="27"/>
      <c r="C33" s="23">
        <f t="shared" ref="C33:H33" si="25">C13-C23</f>
        <v>36.1731</v>
      </c>
      <c r="D33" s="23">
        <f t="shared" si="25"/>
        <v>53.3259</v>
      </c>
      <c r="E33" s="23">
        <f t="shared" si="25"/>
        <v>54.9775</v>
      </c>
      <c r="F33" s="23">
        <f t="shared" si="25"/>
        <v>12.5067</v>
      </c>
      <c r="G33" s="23">
        <f t="shared" si="25"/>
        <v>19.2937</v>
      </c>
      <c r="H33" s="23">
        <f t="shared" si="25"/>
        <v>39.5752</v>
      </c>
      <c r="I33" s="23">
        <f t="shared" ref="I33:L34" si="26">I13-I23</f>
        <v>-0.525899999999993</v>
      </c>
      <c r="J33" s="23">
        <f t="shared" si="26"/>
        <v>18.93</v>
      </c>
      <c r="K33" s="23">
        <f t="shared" si="26"/>
        <v>17.0361</v>
      </c>
      <c r="L33" s="23">
        <f t="shared" si="26"/>
        <v>10.998</v>
      </c>
      <c r="M33" s="23">
        <f t="shared" ref="M33" si="27">M13-M23</f>
        <v>3.1223</v>
      </c>
      <c r="N33" s="40"/>
      <c r="O33" s="40">
        <f t="shared" si="3"/>
        <v>265.4126</v>
      </c>
      <c r="P33"/>
      <c r="Q33"/>
      <c r="R33"/>
      <c r="S33"/>
      <c r="T33"/>
      <c r="U33"/>
    </row>
    <row r="34" ht="14.4" spans="1:21">
      <c r="A34" s="27" t="s">
        <v>13</v>
      </c>
      <c r="B34" s="27"/>
      <c r="C34" s="23">
        <f t="shared" ref="C34:H34" si="28">C14-C24</f>
        <v>19.4968</v>
      </c>
      <c r="D34" s="23">
        <f t="shared" si="28"/>
        <v>-27.1094</v>
      </c>
      <c r="E34" s="23">
        <f t="shared" si="28"/>
        <v>-100.8152</v>
      </c>
      <c r="F34" s="23">
        <f t="shared" si="28"/>
        <v>3.3176</v>
      </c>
      <c r="G34" s="23">
        <f t="shared" si="28"/>
        <v>-4.36359999999999</v>
      </c>
      <c r="H34" s="23">
        <f t="shared" si="28"/>
        <v>49.4812</v>
      </c>
      <c r="I34" s="23">
        <f t="shared" ref="I34:J34" si="29">I14-I24</f>
        <v>-6.27930000000001</v>
      </c>
      <c r="J34" s="23">
        <f t="shared" si="29"/>
        <v>17.1897</v>
      </c>
      <c r="K34" s="23">
        <f t="shared" si="26"/>
        <v>-32.0101</v>
      </c>
      <c r="L34" s="23">
        <f t="shared" si="26"/>
        <v>-41.5616</v>
      </c>
      <c r="M34" s="23">
        <f t="shared" ref="M34" si="30">M14-M24</f>
        <v>30.7964</v>
      </c>
      <c r="N34" s="40"/>
      <c r="O34" s="40">
        <f t="shared" si="3"/>
        <v>-91.8575</v>
      </c>
      <c r="P34"/>
      <c r="Q34"/>
      <c r="R34"/>
      <c r="S34"/>
      <c r="T34"/>
      <c r="U34"/>
    </row>
    <row r="35" ht="14.4" spans="1:21">
      <c r="A35" s="28" t="s">
        <v>16</v>
      </c>
      <c r="B35" s="29" t="s">
        <v>17</v>
      </c>
      <c r="C35" s="12">
        <v>363.4641</v>
      </c>
      <c r="D35" s="16">
        <v>336.5065</v>
      </c>
      <c r="E35" s="12">
        <v>641.5893</v>
      </c>
      <c r="F35" s="12">
        <v>530.968</v>
      </c>
      <c r="G35" s="16">
        <v>401.2426</v>
      </c>
      <c r="H35" s="12">
        <v>298.7725</v>
      </c>
      <c r="I35" s="12">
        <v>367.775</v>
      </c>
      <c r="J35" s="16">
        <v>394.5896</v>
      </c>
      <c r="K35" s="16">
        <v>394.2896</v>
      </c>
      <c r="L35" s="12">
        <v>246.5448</v>
      </c>
      <c r="M35" s="12">
        <v>283.4863</v>
      </c>
      <c r="N35" s="12"/>
      <c r="O35" s="12">
        <f t="shared" si="0"/>
        <v>4259.2283</v>
      </c>
      <c r="P35"/>
      <c r="Q35"/>
      <c r="R35"/>
      <c r="S35"/>
      <c r="T35"/>
      <c r="U35"/>
    </row>
    <row r="36" ht="14.4" spans="1:21">
      <c r="A36" s="28"/>
      <c r="B36" s="29" t="s">
        <v>18</v>
      </c>
      <c r="C36" s="12">
        <v>394.3212</v>
      </c>
      <c r="D36" s="16">
        <v>291.4884</v>
      </c>
      <c r="E36" s="12">
        <v>559.933</v>
      </c>
      <c r="F36" s="12">
        <v>626.5712</v>
      </c>
      <c r="G36" s="16">
        <v>453.6314</v>
      </c>
      <c r="H36" s="12">
        <v>364.9908</v>
      </c>
      <c r="I36" s="12">
        <v>357.6451</v>
      </c>
      <c r="J36" s="16">
        <v>547.5858</v>
      </c>
      <c r="K36" s="16">
        <v>698.819</v>
      </c>
      <c r="L36" s="12">
        <v>127.4086</v>
      </c>
      <c r="M36" s="12">
        <v>158.0175</v>
      </c>
      <c r="N36" s="12"/>
      <c r="O36" s="12">
        <f t="shared" si="0"/>
        <v>4580.412</v>
      </c>
      <c r="P36"/>
      <c r="Q36"/>
      <c r="R36"/>
      <c r="S36"/>
      <c r="T36"/>
      <c r="U36"/>
    </row>
    <row r="37" ht="14.4" spans="1:21">
      <c r="A37" s="28"/>
      <c r="B37" s="29" t="s">
        <v>19</v>
      </c>
      <c r="C37" s="12">
        <v>-30.8571</v>
      </c>
      <c r="D37" s="16">
        <v>45.0181</v>
      </c>
      <c r="E37" s="12">
        <v>81.6563</v>
      </c>
      <c r="F37" s="12">
        <v>-95.6032</v>
      </c>
      <c r="G37" s="16">
        <v>-52.3888</v>
      </c>
      <c r="H37" s="12">
        <v>-66.2183</v>
      </c>
      <c r="I37" s="12">
        <v>10.1299</v>
      </c>
      <c r="J37" s="16">
        <v>-152.9962</v>
      </c>
      <c r="K37" s="16">
        <v>-304.5294</v>
      </c>
      <c r="L37" s="12">
        <v>119.1362</v>
      </c>
      <c r="M37" s="12">
        <v>125.4688</v>
      </c>
      <c r="N37" s="12"/>
      <c r="O37" s="12">
        <f t="shared" si="0"/>
        <v>-321.1837</v>
      </c>
      <c r="P37"/>
      <c r="Q37"/>
      <c r="R37"/>
      <c r="S37"/>
      <c r="T37"/>
      <c r="U37"/>
    </row>
    <row r="38" ht="14.4" spans="1:21">
      <c r="A38" s="11" t="s">
        <v>20</v>
      </c>
      <c r="B38" s="29" t="s">
        <v>19</v>
      </c>
      <c r="C38" s="12">
        <v>-30.5004</v>
      </c>
      <c r="D38" s="16">
        <v>-3.6448</v>
      </c>
      <c r="E38" s="12">
        <v>-18.0398</v>
      </c>
      <c r="F38" s="12">
        <v>-15.0031</v>
      </c>
      <c r="G38" s="30">
        <v>-41.9291</v>
      </c>
      <c r="H38" s="12">
        <v>-83.0215</v>
      </c>
      <c r="I38" s="12">
        <v>-72.5847</v>
      </c>
      <c r="J38" s="16">
        <v>-57.8572</v>
      </c>
      <c r="K38" s="16">
        <v>-110.3132</v>
      </c>
      <c r="L38" s="12">
        <v>-44.1493</v>
      </c>
      <c r="M38" s="12">
        <v>-97.8816</v>
      </c>
      <c r="N38" s="12"/>
      <c r="O38" s="12">
        <f t="shared" si="0"/>
        <v>-574.9247</v>
      </c>
      <c r="P38" s="5"/>
      <c r="Q38"/>
      <c r="R38"/>
      <c r="S38"/>
      <c r="T38"/>
      <c r="U38"/>
    </row>
    <row r="39" ht="14.4" spans="1:21">
      <c r="A39" s="11" t="s">
        <v>21</v>
      </c>
      <c r="B39" s="29" t="s">
        <v>19</v>
      </c>
      <c r="C39" s="12">
        <v>-32.8399</v>
      </c>
      <c r="D39" s="16">
        <v>-41.2078</v>
      </c>
      <c r="E39" s="12">
        <v>-71.9044</v>
      </c>
      <c r="F39" s="12">
        <v>-61.6527</v>
      </c>
      <c r="G39" s="30">
        <v>-47.5685</v>
      </c>
      <c r="H39" s="12">
        <v>-75.5243</v>
      </c>
      <c r="I39" s="12">
        <v>-30.4684</v>
      </c>
      <c r="J39" s="16">
        <v>-79.9592</v>
      </c>
      <c r="K39" s="16">
        <v>-39.0152</v>
      </c>
      <c r="L39" s="12">
        <v>-71.2638</v>
      </c>
      <c r="M39" s="12">
        <v>-30.7113</v>
      </c>
      <c r="N39" s="12"/>
      <c r="O39" s="12">
        <f t="shared" si="0"/>
        <v>-582.1155</v>
      </c>
      <c r="Q39"/>
      <c r="R39"/>
      <c r="S39"/>
      <c r="T39"/>
      <c r="U39"/>
    </row>
    <row r="40" ht="14.4" spans="1:21">
      <c r="A40" s="31" t="s">
        <v>22</v>
      </c>
      <c r="B40" s="29" t="s">
        <v>17</v>
      </c>
      <c r="C40" s="12">
        <v>1578.233</v>
      </c>
      <c r="D40" s="32">
        <v>1568.2174</v>
      </c>
      <c r="E40" s="12">
        <v>1718.0947</v>
      </c>
      <c r="F40" s="12">
        <v>1866.2032</v>
      </c>
      <c r="G40" s="16">
        <v>1929.2889</v>
      </c>
      <c r="H40" s="12">
        <v>1813.2186</v>
      </c>
      <c r="I40" s="12">
        <v>1815.9986</v>
      </c>
      <c r="J40" s="16">
        <v>1805.9424</v>
      </c>
      <c r="K40" s="16">
        <v>1789.6856</v>
      </c>
      <c r="L40" s="12">
        <v>1728.2111</v>
      </c>
      <c r="M40" s="12">
        <v>1682.0439</v>
      </c>
      <c r="N40" s="12"/>
      <c r="O40" s="41" t="s">
        <v>23</v>
      </c>
      <c r="Q40"/>
      <c r="R40"/>
      <c r="S40"/>
      <c r="T40"/>
      <c r="U40"/>
    </row>
    <row r="41" spans="1:15">
      <c r="A41" s="31"/>
      <c r="B41" s="29" t="s">
        <v>18</v>
      </c>
      <c r="C41" s="12">
        <v>1371.2214</v>
      </c>
      <c r="D41" s="32">
        <v>1453.8323</v>
      </c>
      <c r="E41" s="12">
        <v>1648.2228</v>
      </c>
      <c r="F41" s="12">
        <v>1913.8516</v>
      </c>
      <c r="G41" s="16">
        <v>1970.7485</v>
      </c>
      <c r="H41" s="12">
        <v>1875.9318</v>
      </c>
      <c r="I41" s="12">
        <v>1801.925</v>
      </c>
      <c r="J41" s="16">
        <v>1900.4125</v>
      </c>
      <c r="K41" s="16">
        <v>2048.0803</v>
      </c>
      <c r="L41" s="12">
        <v>1848.613</v>
      </c>
      <c r="M41" s="12">
        <v>1646.4072</v>
      </c>
      <c r="N41" s="12"/>
      <c r="O41" s="41" t="s">
        <v>23</v>
      </c>
    </row>
    <row r="42" spans="1:15">
      <c r="A42" s="31"/>
      <c r="B42" s="29" t="s">
        <v>19</v>
      </c>
      <c r="C42" s="12">
        <v>207.0116</v>
      </c>
      <c r="D42" s="32">
        <v>114.3851</v>
      </c>
      <c r="E42" s="12">
        <v>69.8719</v>
      </c>
      <c r="F42" s="12">
        <v>-47.6484</v>
      </c>
      <c r="G42" s="16">
        <v>-41.4596</v>
      </c>
      <c r="H42" s="12">
        <v>-62.7132</v>
      </c>
      <c r="I42" s="12">
        <v>14.0736</v>
      </c>
      <c r="J42" s="16">
        <v>-94.4701</v>
      </c>
      <c r="K42" s="16">
        <v>-258.3947</v>
      </c>
      <c r="L42" s="12">
        <v>-120.4019</v>
      </c>
      <c r="M42" s="12">
        <v>35.6367</v>
      </c>
      <c r="N42" s="12"/>
      <c r="O42" s="41" t="s">
        <v>23</v>
      </c>
    </row>
    <row r="43" spans="1:15">
      <c r="A43" s="31" t="s">
        <v>24</v>
      </c>
      <c r="B43" s="31"/>
      <c r="C43" s="12">
        <v>46.4986</v>
      </c>
      <c r="D43" s="32">
        <v>32.27</v>
      </c>
      <c r="E43" s="12">
        <v>61.4626</v>
      </c>
      <c r="F43" s="12">
        <v>158.5985</v>
      </c>
      <c r="G43" s="16">
        <v>97.4389</v>
      </c>
      <c r="H43" s="12">
        <v>76.6558</v>
      </c>
      <c r="I43" s="12">
        <v>74.2952</v>
      </c>
      <c r="J43" s="16">
        <v>82.99</v>
      </c>
      <c r="K43" s="16">
        <v>115.3943</v>
      </c>
      <c r="L43" s="12">
        <v>82.773</v>
      </c>
      <c r="M43" s="12">
        <v>28.0615</v>
      </c>
      <c r="N43" s="12"/>
      <c r="O43" s="41" t="s">
        <v>23</v>
      </c>
    </row>
    <row r="44" ht="12.75" customHeight="1" spans="2:15">
      <c r="B44" s="33"/>
      <c r="C44" s="33"/>
      <c r="D44" s="33"/>
      <c r="E44" s="33"/>
      <c r="F44" s="34"/>
      <c r="G44" s="35"/>
      <c r="H44" s="35"/>
      <c r="I44" s="35"/>
      <c r="J44" s="35"/>
      <c r="K44" s="35"/>
      <c r="L44" s="35"/>
      <c r="M44" s="35"/>
      <c r="N44" s="35"/>
      <c r="O44" s="35"/>
    </row>
    <row r="45" ht="14.4" spans="1:15">
      <c r="A45" s="5"/>
      <c r="B45" s="5"/>
      <c r="C45" s="5"/>
      <c r="D45" s="5"/>
      <c r="E45" s="36"/>
      <c r="F45" s="5"/>
      <c r="G45" s="37"/>
      <c r="H45" s="5"/>
      <c r="I45" s="42"/>
      <c r="J45" s="43"/>
      <c r="K45" s="44"/>
      <c r="L45" s="43"/>
      <c r="M45" s="43"/>
      <c r="N45" s="45"/>
      <c r="O45" s="46"/>
    </row>
    <row r="46" spans="1:15">
      <c r="A46" s="5"/>
      <c r="B46" s="5"/>
      <c r="C46" s="38"/>
      <c r="D46" s="38"/>
      <c r="E46" s="38"/>
      <c r="F46" s="38"/>
      <c r="G46" s="38"/>
      <c r="H46" s="38"/>
      <c r="I46" s="38"/>
      <c r="J46" s="38"/>
      <c r="K46" s="38"/>
      <c r="L46" s="47"/>
      <c r="M46" s="47"/>
      <c r="N46" s="48"/>
      <c r="O46" s="48"/>
    </row>
    <row r="47" spans="1:15">
      <c r="A47" s="5"/>
      <c r="B47" s="5"/>
      <c r="C47" s="5"/>
      <c r="D47" s="5"/>
      <c r="E47" s="5"/>
      <c r="F47" s="5"/>
      <c r="G47" s="5"/>
      <c r="H47" s="5"/>
      <c r="I47" s="5"/>
      <c r="J47" s="43"/>
      <c r="K47" s="43"/>
      <c r="L47" s="43"/>
      <c r="M47" s="43"/>
      <c r="N47" s="45"/>
      <c r="O47" s="45"/>
    </row>
    <row r="48" ht="14.4" spans="1:15">
      <c r="A48" s="5"/>
      <c r="B48" s="5"/>
      <c r="C48" s="5"/>
      <c r="D48" s="5"/>
      <c r="E48" s="5"/>
      <c r="F48" s="5"/>
      <c r="G48" s="5"/>
      <c r="H48" s="5"/>
      <c r="I48" s="5"/>
      <c r="J48" s="42"/>
      <c r="K48" s="5"/>
      <c r="L48" s="39"/>
      <c r="M48" s="39"/>
      <c r="N48" s="49"/>
      <c r="O48" s="50"/>
    </row>
    <row r="49" spans="1:1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39"/>
      <c r="M49" s="39"/>
      <c r="N49" s="49"/>
    </row>
    <row r="50" spans="1:1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39"/>
      <c r="M50" s="39"/>
      <c r="N50" s="49"/>
    </row>
    <row r="51" spans="1:1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39"/>
      <c r="M51" s="39"/>
      <c r="N51" s="49"/>
    </row>
    <row r="52" spans="1:14">
      <c r="A52" s="39"/>
      <c r="B52" s="39"/>
      <c r="C52" s="39"/>
      <c r="D52" s="5"/>
      <c r="E52" s="39"/>
      <c r="F52" s="39"/>
      <c r="G52" s="5"/>
      <c r="H52" s="5"/>
      <c r="I52" s="5"/>
      <c r="J52" s="5"/>
      <c r="K52" s="5"/>
      <c r="L52" s="39"/>
      <c r="M52" s="39"/>
      <c r="N52" s="49"/>
    </row>
    <row r="53" spans="4:14">
      <c r="D53" s="4"/>
      <c r="F53" s="39"/>
      <c r="G53" s="5"/>
      <c r="H53" s="5"/>
      <c r="I53" s="5"/>
      <c r="J53" s="5"/>
      <c r="K53" s="5"/>
      <c r="L53" s="39"/>
      <c r="M53" s="39"/>
      <c r="N53" s="49"/>
    </row>
    <row r="54" spans="4:14">
      <c r="D54" s="4"/>
      <c r="F54" s="39"/>
      <c r="G54" s="5"/>
      <c r="H54" s="5"/>
      <c r="I54" s="5"/>
      <c r="J54" s="5"/>
      <c r="K54" s="5"/>
      <c r="L54" s="39"/>
      <c r="M54" s="39"/>
      <c r="N54" s="49"/>
    </row>
    <row r="55" spans="4:14">
      <c r="D55" s="4"/>
      <c r="F55" s="39"/>
      <c r="G55" s="5"/>
      <c r="H55" s="5"/>
      <c r="I55" s="5"/>
      <c r="J55" s="5"/>
      <c r="K55" s="5"/>
      <c r="L55" s="39"/>
      <c r="M55" s="39"/>
      <c r="N55" s="49"/>
    </row>
    <row r="56" spans="4:14">
      <c r="D56" s="4"/>
      <c r="F56" s="39"/>
      <c r="G56" s="5"/>
      <c r="H56" s="5"/>
      <c r="I56" s="5"/>
      <c r="J56" s="5"/>
      <c r="K56" s="5"/>
      <c r="L56" s="39"/>
      <c r="M56" s="39"/>
      <c r="N56" s="49"/>
    </row>
    <row r="57" spans="4:14">
      <c r="D57" s="4"/>
      <c r="F57" s="39"/>
      <c r="G57" s="39"/>
      <c r="H57" s="39"/>
      <c r="I57" s="39"/>
      <c r="J57" s="5"/>
      <c r="K57" s="5"/>
      <c r="L57" s="39"/>
      <c r="M57" s="39"/>
      <c r="N57" s="49"/>
    </row>
    <row r="58" spans="4:14">
      <c r="D58" s="4"/>
      <c r="F58" s="39"/>
      <c r="G58" s="39"/>
      <c r="H58" s="39"/>
      <c r="I58" s="39"/>
      <c r="J58" s="5"/>
      <c r="K58" s="5"/>
      <c r="L58" s="39"/>
      <c r="M58" s="39"/>
      <c r="N58" s="49"/>
    </row>
    <row r="59" spans="4:14">
      <c r="D59" s="4"/>
      <c r="F59" s="39"/>
      <c r="G59" s="39"/>
      <c r="H59" s="39"/>
      <c r="I59" s="39"/>
      <c r="J59" s="5"/>
      <c r="K59" s="5"/>
      <c r="L59" s="39"/>
      <c r="M59" s="39"/>
      <c r="N59" s="49"/>
    </row>
    <row r="60" spans="4:14">
      <c r="D60" s="4"/>
      <c r="F60" s="39"/>
      <c r="G60" s="39"/>
      <c r="H60" s="39"/>
      <c r="I60" s="39"/>
      <c r="J60" s="5"/>
      <c r="K60" s="5"/>
      <c r="L60" s="39"/>
      <c r="M60" s="39"/>
      <c r="N60" s="49"/>
    </row>
    <row r="61" spans="4:14">
      <c r="D61" s="4"/>
      <c r="F61" s="39"/>
      <c r="G61" s="39"/>
      <c r="H61" s="39"/>
      <c r="I61" s="39"/>
      <c r="J61" s="5"/>
      <c r="K61" s="5"/>
      <c r="L61" s="39"/>
      <c r="M61" s="39"/>
      <c r="N61" s="49"/>
    </row>
    <row r="62" spans="4:14">
      <c r="D62" s="4"/>
      <c r="F62" s="39"/>
      <c r="G62" s="39"/>
      <c r="H62" s="39"/>
      <c r="I62" s="39"/>
      <c r="J62" s="5"/>
      <c r="K62" s="5"/>
      <c r="L62" s="39"/>
      <c r="M62" s="39"/>
      <c r="N62" s="49"/>
    </row>
    <row r="63" spans="4:14">
      <c r="D63" s="4"/>
      <c r="J63" s="4"/>
      <c r="K63" s="4"/>
      <c r="N63" s="49"/>
    </row>
    <row r="64" spans="4:14">
      <c r="D64" s="4"/>
      <c r="J64" s="4"/>
      <c r="K64" s="4"/>
      <c r="N64" s="49"/>
    </row>
    <row r="65" spans="4:14">
      <c r="D65" s="4"/>
      <c r="J65" s="4"/>
      <c r="K65" s="4"/>
      <c r="N65" s="49"/>
    </row>
    <row r="66" spans="10:14">
      <c r="J66" s="4"/>
      <c r="K66" s="4"/>
      <c r="N66" s="49"/>
    </row>
    <row r="67" spans="10:14">
      <c r="J67" s="4"/>
      <c r="K67" s="4"/>
      <c r="N67" s="49"/>
    </row>
    <row r="68" spans="9:14">
      <c r="I68" s="4"/>
      <c r="J68" s="4"/>
      <c r="K68" s="4"/>
      <c r="N68" s="49"/>
    </row>
    <row r="69" spans="6:14">
      <c r="F69" s="4"/>
      <c r="N69" s="49"/>
    </row>
    <row r="70" spans="6:6">
      <c r="F70" s="4"/>
    </row>
  </sheetData>
  <mergeCells count="35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ageMargins left="0.236220472440945" right="0.15748031496063" top="0.748031496062992" bottom="0.748031496062992" header="0.31496062992126" footer="0.31496062992126"/>
  <pageSetup paperSize="9" scale="8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以人民币计价</vt:lpstr>
      <vt:lpstr>以美元计价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没有人了</cp:lastModifiedBy>
  <dcterms:created xsi:type="dcterms:W3CDTF">2006-09-14T03:21:00Z</dcterms:created>
  <dcterms:modified xsi:type="dcterms:W3CDTF">2022-12-22T08:16:31Z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477922EBE67E4FC6AFF7B15FACFE3B80</vt:lpwstr>
  </property>
</Properties>
</file>